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3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<sst xmlns="http://schemas.openxmlformats.org/spreadsheetml/2006/main" count="731" uniqueCount="77">
  <si>
    <t>仙游县2022年1月份“三公”经费支出统计表</t>
  </si>
  <si>
    <t>编制单位：农业股</t>
  </si>
  <si>
    <t>时间：2022-2-14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</si>
  <si>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</si>
  <si>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</si>
  <si>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</si>
  <si>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</si>
  <si>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</si>
  <si>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</si>
  <si>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</si>
  <si>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</si>
  <si>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</si>
  <si>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</si>
  <si>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</si>
  <si>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</si>
  <si>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</si>
  <si>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</si>
  <si>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仙游县农业农村局</t>
  </si>
  <si>
    <t>仙游县2022年1-2 月份“三公”经费支出统计表</t>
  </si>
  <si>
    <t>3月</t>
  </si>
  <si>
    <t>7日</t>
  </si>
  <si>
    <t>2022.1-2月</t>
  </si>
  <si>
    <t>2021.1-2月</t>
  </si>
  <si>
    <t>仙游县2022年  1-3 月份“三公”经费支出统计表</t>
  </si>
  <si>
    <t>2022年</t>
  </si>
  <si>
    <t>4月</t>
  </si>
  <si>
    <t>8日</t>
  </si>
  <si>
    <t>2022.1-3月</t>
  </si>
  <si>
    <t>2021.1-3月</t>
  </si>
  <si>
    <t>仙游县农业局</t>
  </si>
  <si>
    <t>仙游县2022年  4 月份“三公”经费支出统计表</t>
  </si>
  <si>
    <t>5月</t>
  </si>
  <si>
    <t>9日</t>
  </si>
  <si>
    <t>2022.1-4月</t>
  </si>
  <si>
    <t>2021.1-4月</t>
  </si>
  <si>
    <t>仙游县2021年  5 月份“三公”经费支出统计表</t>
  </si>
  <si>
    <t>6月</t>
  </si>
  <si>
    <t>3日</t>
  </si>
  <si>
    <t>2021.1-5月</t>
  </si>
  <si>
    <t>2020.1-5月</t>
  </si>
  <si>
    <t>仙游县2021年  6 月份“三公”经费支出统计表</t>
  </si>
  <si>
    <t>2021年</t>
  </si>
  <si>
    <t>7月</t>
  </si>
  <si>
    <t>2021.1-6月</t>
  </si>
  <si>
    <t>2020.1-6月</t>
  </si>
  <si>
    <t>仙游县2021年  7 月份“三公”经费支出统计表</t>
  </si>
  <si>
    <t>8月</t>
  </si>
  <si>
    <t>2021.1-7月</t>
  </si>
  <si>
    <t>2020.1-7月</t>
  </si>
  <si>
    <t>仙游县2021年  8 月份“三公”经费支出统计表</t>
  </si>
  <si>
    <t>9月</t>
  </si>
  <si>
    <t>6日</t>
  </si>
  <si>
    <t>2021.1-8月</t>
  </si>
  <si>
    <t>2020.1-8月</t>
  </si>
  <si>
    <t>仙游县2021年 9月份“三公”经费支出统计表</t>
  </si>
  <si>
    <t>10月</t>
  </si>
  <si>
    <t>2021.1-9月</t>
  </si>
  <si>
    <t>2020.1-9月</t>
  </si>
  <si>
    <t>仙游县2021年 10月份“三公”经费支出统计表</t>
  </si>
  <si>
    <t>11月</t>
  </si>
  <si>
    <t>5日</t>
  </si>
  <si>
    <t>2021.1-10月</t>
  </si>
  <si>
    <t>2020.1-10月</t>
  </si>
  <si>
    <t>仙游县2021年 11月份“三公”经费支出统计表</t>
  </si>
  <si>
    <t>12月</t>
  </si>
  <si>
    <t>2021.1-11月</t>
  </si>
  <si>
    <t>2020.1-11月</t>
  </si>
  <si>
    <t>仙游县2021年 12月份“三公”经费支出统计表</t>
  </si>
  <si>
    <t>1月</t>
  </si>
  <si>
    <t>2021.1-12月</t>
  </si>
  <si>
    <t>2020.1-12月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</si>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</sst>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7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(G6/I6-1)*100</f>
        <v>127.777777777778</v>
      </c>
      <c r="L6" s="14">
        <v>0.08</v>
      </c>
      <c r="M6" s="15">
        <v>0.08</v>
      </c>
      <c r="N6" s="14">
        <v>0.09</v>
      </c>
      <c r="O6" s="15">
        <v>0.09</v>
      </c>
      <c r="P6" s="15">
        <f>(L6/N6-1)*100</f>
        <v>-11.1111111111111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AC5" sqref="AC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59</v>
      </c>
      <c r="R2" s="3" t="s">
        <v>60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61</v>
      </c>
      <c r="C4" s="7"/>
      <c r="D4" s="7" t="s">
        <v>62</v>
      </c>
      <c r="E4" s="7"/>
      <c r="F4" s="6" t="s">
        <v>14</v>
      </c>
      <c r="G4" s="9" t="s">
        <v>61</v>
      </c>
      <c r="H4" s="9"/>
      <c r="I4" s="18" t="s">
        <v>62</v>
      </c>
      <c r="J4" s="9"/>
      <c r="K4" s="19" t="s">
        <v>14</v>
      </c>
      <c r="L4" s="18" t="s">
        <v>61</v>
      </c>
      <c r="M4" s="9"/>
      <c r="N4" s="18" t="s">
        <v>62</v>
      </c>
      <c r="O4" s="9"/>
      <c r="P4" s="19" t="s">
        <v>14</v>
      </c>
      <c r="Q4" s="18" t="s">
        <v>61</v>
      </c>
      <c r="R4" s="9"/>
      <c r="S4" s="18" t="s">
        <v>62</v>
      </c>
      <c r="T4" s="9"/>
      <c r="U4" s="19" t="s">
        <v>14</v>
      </c>
      <c r="V4" s="18" t="s">
        <v>61</v>
      </c>
      <c r="W4" s="9"/>
      <c r="X4" s="18" t="s">
        <v>62</v>
      </c>
      <c r="Y4" s="9"/>
      <c r="Z4" s="19" t="s">
        <v>14</v>
      </c>
      <c r="AA4" s="18" t="s">
        <v>61</v>
      </c>
      <c r="AB4" s="9"/>
      <c r="AC4" s="18" t="s">
        <v>62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1.81</v>
      </c>
      <c r="J6" s="15">
        <v>1.81</v>
      </c>
      <c r="K6" s="15">
        <f>(G6/I6-1)*100</f>
        <v>-30.3867403314917</v>
      </c>
      <c r="L6" s="14">
        <v>3.62</v>
      </c>
      <c r="M6" s="15">
        <v>3.62</v>
      </c>
      <c r="N6" s="14">
        <v>3.14</v>
      </c>
      <c r="O6" s="15">
        <v>3.14</v>
      </c>
      <c r="P6" s="15">
        <f>(L6/N6-1)*100</f>
        <v>15.2866242038217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15" sqref="H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64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62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1.95</v>
      </c>
      <c r="J6" s="15">
        <v>1.95</v>
      </c>
      <c r="K6" s="15">
        <f>(G6/I6-1)*100</f>
        <v>-35.3846153846154</v>
      </c>
      <c r="L6" s="14">
        <v>3.75</v>
      </c>
      <c r="M6" s="15">
        <v>3.75</v>
      </c>
      <c r="N6" s="14">
        <v>3.25</v>
      </c>
      <c r="O6" s="15">
        <v>3.25</v>
      </c>
      <c r="P6" s="15">
        <f>(L6/N6-1)*100</f>
        <v>15.3846153846154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K16" sqref="K16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60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2.94</v>
      </c>
      <c r="H6" s="30">
        <v>2.94</v>
      </c>
      <c r="I6" s="29">
        <v>2.91</v>
      </c>
      <c r="J6" s="30">
        <v>2.91</v>
      </c>
      <c r="K6" s="30">
        <f>(G6/I6-1)*100</f>
        <v>1.03092783505154</v>
      </c>
      <c r="L6" s="29">
        <v>5.26</v>
      </c>
      <c r="M6" s="30">
        <v>5.26</v>
      </c>
      <c r="N6" s="29">
        <v>3.57</v>
      </c>
      <c r="O6" s="30">
        <v>3.57</v>
      </c>
      <c r="P6" s="30">
        <f>(L6/N6-1)*100</f>
        <v>47.3389355742297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3" sqref="K13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(G6-I6)/I6*100</f>
        <v>127.777777777778</v>
      </c>
      <c r="L6" s="14">
        <v>0.17</v>
      </c>
      <c r="M6" s="15">
        <v>0.17</v>
      </c>
      <c r="N6" s="14">
        <v>0.14</v>
      </c>
      <c r="O6" s="15">
        <v>0.14</v>
      </c>
      <c r="P6" s="15">
        <f>(L6-N6)/N6*100</f>
        <v>21.4285714285714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6" sqref="H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0.18</v>
      </c>
      <c r="J6" s="15">
        <v>0.18</v>
      </c>
      <c r="K6" s="15">
        <f>(G6/I6-1)*100</f>
        <v>155.555555555556</v>
      </c>
      <c r="L6" s="14">
        <v>0.38</v>
      </c>
      <c r="M6" s="15">
        <v>0.38</v>
      </c>
      <c r="N6" s="14">
        <v>0.24</v>
      </c>
      <c r="O6" s="15">
        <v>0.24</v>
      </c>
      <c r="P6" s="15">
        <f>(L6/N6-1)*100</f>
        <v>58.3333333333333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M21" sqref="M2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0.31</v>
      </c>
      <c r="J6" s="15">
        <v>0.31</v>
      </c>
      <c r="K6" s="15">
        <f>(G6/I6-1)*100</f>
        <v>48.3870967741936</v>
      </c>
      <c r="L6" s="14">
        <v>0.63</v>
      </c>
      <c r="M6" s="15">
        <v>0.63</v>
      </c>
      <c r="N6" s="14">
        <v>0.36</v>
      </c>
      <c r="O6" s="15">
        <v>0.36</v>
      </c>
      <c r="P6" s="15">
        <f>(L6/N6-1)*100</f>
        <v>75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N21" sqref="N2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0.58</v>
      </c>
      <c r="H6" s="15">
        <v>0.58</v>
      </c>
      <c r="I6" s="14">
        <v>1.3</v>
      </c>
      <c r="J6" s="15">
        <v>1.3</v>
      </c>
      <c r="K6" s="15">
        <f>+(G6/I6-1)*100</f>
        <v>-55.3846153846154</v>
      </c>
      <c r="L6" s="14">
        <v>0.47</v>
      </c>
      <c r="M6" s="15">
        <v>0.47</v>
      </c>
      <c r="N6" s="14">
        <v>0.65</v>
      </c>
      <c r="O6" s="15">
        <v>0.65</v>
      </c>
      <c r="P6" s="15">
        <f>(L6/N6-1)*100</f>
        <v>-27.6923076923077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41</v>
      </c>
      <c r="Q2" s="21" t="s">
        <v>42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O22" sqref="O2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41</v>
      </c>
      <c r="Q2" s="21" t="s">
        <v>46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1.03</v>
      </c>
      <c r="H6" s="15">
        <v>1.03</v>
      </c>
      <c r="I6" s="14">
        <v>1.56</v>
      </c>
      <c r="J6" s="15">
        <v>1.56</v>
      </c>
      <c r="K6" s="15">
        <f>(G6/I6-1)*100</f>
        <v>-33.974358974359</v>
      </c>
      <c r="L6" s="14">
        <v>3.21</v>
      </c>
      <c r="M6" s="15">
        <v>3.21</v>
      </c>
      <c r="N6" s="14">
        <v>1.57</v>
      </c>
      <c r="O6" s="15">
        <v>1.57</v>
      </c>
      <c r="P6" s="15">
        <f>(L6/N6-1)*100</f>
        <v>104.458598726115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1.56</v>
      </c>
      <c r="J6" s="15">
        <v>1.56</v>
      </c>
      <c r="K6" s="15">
        <f>(G6/I6-1)*100</f>
        <v>-32.0512820512821</v>
      </c>
      <c r="L6" s="14">
        <v>3.3</v>
      </c>
      <c r="M6" s="15">
        <v>3.3</v>
      </c>
      <c r="N6" s="14">
        <v>2.09</v>
      </c>
      <c r="O6" s="15">
        <v>2.09</v>
      </c>
      <c r="P6" s="15">
        <f>(L6/N6-1)*100</f>
        <v>57.8947368421053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2" sqref="K1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1.74</v>
      </c>
      <c r="J6" s="15">
        <v>1.74</v>
      </c>
      <c r="K6" s="15">
        <f>(G6/I6-1)*100</f>
        <v>-39.0804597701149</v>
      </c>
      <c r="L6" s="14">
        <v>3.52</v>
      </c>
      <c r="M6" s="15">
        <v>3.52</v>
      </c>
      <c r="N6" s="14">
        <v>2.25</v>
      </c>
      <c r="O6" s="15">
        <v>2.25</v>
      </c>
      <c r="P6" s="15">
        <f>(L6/N6-1)*100</f>
        <v>56.4444444444444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2022-05-09T01:35:05Z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C6E8FD8145EF47389D6B4E4F6C2D595A</vt:lpwstr>
  </property>
</Properties>
</file>