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 activeTab="3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<sst xmlns="http://schemas.openxmlformats.org/spreadsheetml/2006/main" count="731" uniqueCount="78">
  <si>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</si>
  <si>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</si>
  <si>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</si>
  <si>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</si>
  <si>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</si>
  <si>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</si>
  <si>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</si>
  <si>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</si>
  <si>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</si>
  <si>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</si>
  <si>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</si>
  <si>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</si>
  <si>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</si>
  <si>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</si>
  <si>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</si>
  <si>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</si>
  <si>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</si>
  <si>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</si>
  <si>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</si>
  <si>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</si>
  <si>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</si>
  <si>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</si>
  <si>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</si>
  <si>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</si>
  <si>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</si>
  <si>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</si>
  <si>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</si>
  <si>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</si>
  <si>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</si>
  <si>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</si>
  <si>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仙游县2023年  4 月份“三公”经费支出统计表</t>
  </si>
  <si>
    <t>5月</t>
  </si>
  <si>
    <t>9日</t>
  </si>
  <si>
    <t>2023.1-4月</t>
  </si>
  <si>
    <t>2022.1-4月</t>
  </si>
  <si>
    <t>2021.1-4月</t>
  </si>
  <si>
    <t>仙游县2022年  5 月份“三公”经费支出统计表</t>
  </si>
  <si>
    <t>6月</t>
  </si>
  <si>
    <t>8日</t>
  </si>
  <si>
    <t>2022.1-5月</t>
  </si>
  <si>
    <t>2021.1-5月</t>
  </si>
  <si>
    <t>仙游县2022年  6 月份“三公”经费支出统计表</t>
  </si>
  <si>
    <t>2022年</t>
  </si>
  <si>
    <t>7月</t>
  </si>
  <si>
    <t>6日</t>
  </si>
  <si>
    <t>2022.1-6月</t>
  </si>
  <si>
    <t>2021.1-6月</t>
  </si>
  <si>
    <t>仙游县2022年  7 月份“三公”经费支出统计表</t>
  </si>
  <si>
    <t>8月</t>
  </si>
  <si>
    <t>2022.1-7月</t>
  </si>
  <si>
    <t>2021.1-7月</t>
  </si>
  <si>
    <t>仙游县2022年  8 月份“三公”经费支出统计表</t>
  </si>
  <si>
    <t>9月</t>
  </si>
  <si>
    <t>5日</t>
  </si>
  <si>
    <t>2022.1-8月</t>
  </si>
  <si>
    <t>2021.1-8月</t>
  </si>
  <si>
    <t>仙游县2022年 9月份“三公”经费支出统计表</t>
  </si>
  <si>
    <t>10月</t>
  </si>
  <si>
    <t>2022.1-9月</t>
  </si>
  <si>
    <t>2021.1-9月</t>
  </si>
  <si>
    <t>仙游县2022年 10月份“三公”经费支出统计表</t>
  </si>
  <si>
    <t>11月</t>
  </si>
  <si>
    <t>7日</t>
  </si>
  <si>
    <t>2022.1-10月</t>
  </si>
  <si>
    <t>2021.1-10月</t>
  </si>
  <si>
    <t>仙游县2022年 11月份“三公”经费支出统计表</t>
  </si>
  <si>
    <t>12月</t>
  </si>
  <si>
    <t>2022.1-11月</t>
  </si>
  <si>
    <t>2021.1-11月</t>
  </si>
  <si>
    <t>仙游县2022年 12月份“三公”经费支出统计表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</si>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</sst>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opLeftCell="K1" workbookViewId="0">
      <selection activeCell="I17" sqref="I17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(G6/I6-1)*100</f>
        <v>207.317073170732</v>
      </c>
      <c r="L6" s="14">
        <v>0.03</v>
      </c>
      <c r="M6" s="15">
        <v>0.03</v>
      </c>
      <c r="N6" s="14">
        <v>0.08</v>
      </c>
      <c r="O6" s="15">
        <v>0.08</v>
      </c>
      <c r="P6" s="15">
        <f>(L6/N6-1)*100</f>
        <v>-62.5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M14" sqref="M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61</v>
      </c>
      <c r="R2" s="3" t="s">
        <v>62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63</v>
      </c>
      <c r="C4" s="7"/>
      <c r="D4" s="7" t="s">
        <v>64</v>
      </c>
      <c r="E4" s="7"/>
      <c r="F4" s="6" t="s">
        <v>14</v>
      </c>
      <c r="G4" s="9" t="s">
        <v>63</v>
      </c>
      <c r="H4" s="9"/>
      <c r="I4" s="18" t="s">
        <v>64</v>
      </c>
      <c r="J4" s="9"/>
      <c r="K4" s="19" t="s">
        <v>14</v>
      </c>
      <c r="L4" s="18" t="s">
        <v>63</v>
      </c>
      <c r="M4" s="9"/>
      <c r="N4" s="18" t="s">
        <v>64</v>
      </c>
      <c r="O4" s="9"/>
      <c r="P4" s="19" t="s">
        <v>14</v>
      </c>
      <c r="Q4" s="18" t="s">
        <v>63</v>
      </c>
      <c r="R4" s="9"/>
      <c r="S4" s="18" t="s">
        <v>64</v>
      </c>
      <c r="T4" s="9"/>
      <c r="U4" s="19" t="s">
        <v>14</v>
      </c>
      <c r="V4" s="18" t="s">
        <v>63</v>
      </c>
      <c r="W4" s="9"/>
      <c r="X4" s="18" t="s">
        <v>64</v>
      </c>
      <c r="Y4" s="9"/>
      <c r="Z4" s="19" t="s">
        <v>14</v>
      </c>
      <c r="AA4" s="18" t="s">
        <v>63</v>
      </c>
      <c r="AB4" s="9"/>
      <c r="AC4" s="18" t="s">
        <v>64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1.26</v>
      </c>
      <c r="J6" s="15">
        <v>1.26</v>
      </c>
      <c r="K6" s="15">
        <f>(G6/I6-1)*100</f>
        <v>11.9047619047619</v>
      </c>
      <c r="L6" s="14">
        <v>1.95</v>
      </c>
      <c r="M6" s="15">
        <v>1.95</v>
      </c>
      <c r="N6" s="14">
        <v>3.62</v>
      </c>
      <c r="O6" s="15">
        <v>3.62</v>
      </c>
      <c r="P6" s="15">
        <f>(L6/N6-1)*100</f>
        <v>-46.1325966850829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66</v>
      </c>
      <c r="R2" s="3" t="s">
        <v>44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67</v>
      </c>
      <c r="C4" s="7"/>
      <c r="D4" s="7" t="s">
        <v>64</v>
      </c>
      <c r="E4" s="7"/>
      <c r="F4" s="6" t="s">
        <v>14</v>
      </c>
      <c r="G4" s="9" t="s">
        <v>67</v>
      </c>
      <c r="H4" s="9"/>
      <c r="I4" s="18" t="s">
        <v>68</v>
      </c>
      <c r="J4" s="9"/>
      <c r="K4" s="19" t="s">
        <v>14</v>
      </c>
      <c r="L4" s="18" t="s">
        <v>67</v>
      </c>
      <c r="M4" s="9"/>
      <c r="N4" s="18" t="s">
        <v>68</v>
      </c>
      <c r="O4" s="9"/>
      <c r="P4" s="19" t="s">
        <v>14</v>
      </c>
      <c r="Q4" s="18" t="s">
        <v>67</v>
      </c>
      <c r="R4" s="9"/>
      <c r="S4" s="18" t="s">
        <v>68</v>
      </c>
      <c r="T4" s="9"/>
      <c r="U4" s="19" t="s">
        <v>14</v>
      </c>
      <c r="V4" s="18" t="s">
        <v>67</v>
      </c>
      <c r="W4" s="9"/>
      <c r="X4" s="18" t="s">
        <v>68</v>
      </c>
      <c r="Y4" s="9"/>
      <c r="Z4" s="19" t="s">
        <v>14</v>
      </c>
      <c r="AA4" s="18" t="s">
        <v>67</v>
      </c>
      <c r="AB4" s="9"/>
      <c r="AC4" s="18" t="s">
        <v>68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16" sqref="J16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70</v>
      </c>
      <c r="R2" s="3" t="s">
        <v>53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71</v>
      </c>
      <c r="C4" s="7"/>
      <c r="D4" s="7" t="s">
        <v>72</v>
      </c>
      <c r="E4" s="7"/>
      <c r="F4" s="6" t="s">
        <v>14</v>
      </c>
      <c r="G4" s="9" t="s">
        <v>71</v>
      </c>
      <c r="H4" s="9"/>
      <c r="I4" s="18" t="s">
        <v>72</v>
      </c>
      <c r="J4" s="9"/>
      <c r="K4" s="19" t="s">
        <v>14</v>
      </c>
      <c r="L4" s="18" t="s">
        <v>71</v>
      </c>
      <c r="M4" s="9"/>
      <c r="N4" s="18" t="s">
        <v>72</v>
      </c>
      <c r="O4" s="9"/>
      <c r="P4" s="19" t="s">
        <v>14</v>
      </c>
      <c r="Q4" s="18" t="s">
        <v>71</v>
      </c>
      <c r="R4" s="9"/>
      <c r="S4" s="18" t="s">
        <v>72</v>
      </c>
      <c r="T4" s="9"/>
      <c r="U4" s="19" t="s">
        <v>14</v>
      </c>
      <c r="V4" s="18" t="s">
        <v>71</v>
      </c>
      <c r="W4" s="9"/>
      <c r="X4" s="18" t="s">
        <v>72</v>
      </c>
      <c r="Y4" s="9"/>
      <c r="Z4" s="19" t="s">
        <v>14</v>
      </c>
      <c r="AA4" s="18" t="s">
        <v>71</v>
      </c>
      <c r="AB4" s="9"/>
      <c r="AC4" s="18" t="s">
        <v>72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61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74</v>
      </c>
      <c r="C4" s="7"/>
      <c r="D4" s="7" t="s">
        <v>75</v>
      </c>
      <c r="E4" s="7"/>
      <c r="F4" s="6" t="s">
        <v>14</v>
      </c>
      <c r="G4" s="9" t="s">
        <v>76</v>
      </c>
      <c r="H4" s="9"/>
      <c r="I4" s="18" t="s">
        <v>75</v>
      </c>
      <c r="J4" s="9"/>
      <c r="K4" s="19" t="s">
        <v>14</v>
      </c>
      <c r="L4" s="18" t="s">
        <v>76</v>
      </c>
      <c r="M4" s="9"/>
      <c r="N4" s="18" t="s">
        <v>75</v>
      </c>
      <c r="O4" s="9"/>
      <c r="P4" s="19" t="s">
        <v>14</v>
      </c>
      <c r="Q4" s="18" t="s">
        <v>76</v>
      </c>
      <c r="R4" s="9"/>
      <c r="S4" s="18" t="s">
        <v>75</v>
      </c>
      <c r="T4" s="9"/>
      <c r="U4" s="19" t="s">
        <v>14</v>
      </c>
      <c r="V4" s="18" t="s">
        <v>77</v>
      </c>
      <c r="W4" s="9"/>
      <c r="X4" s="18" t="s">
        <v>75</v>
      </c>
      <c r="Y4" s="9"/>
      <c r="Z4" s="19" t="s">
        <v>14</v>
      </c>
      <c r="AA4" s="18" t="s">
        <v>76</v>
      </c>
      <c r="AB4" s="9"/>
      <c r="AC4" s="18" t="s">
        <v>75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M1" workbookViewId="0">
      <selection activeCell="AC4" sqref="AC4:AD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(G6-I6)/I6*100</f>
        <v>207.317073170732</v>
      </c>
      <c r="L6" s="14">
        <v>0.03</v>
      </c>
      <c r="M6" s="15">
        <v>0.03</v>
      </c>
      <c r="N6" s="14">
        <v>0.17</v>
      </c>
      <c r="O6" s="15">
        <v>0.17</v>
      </c>
      <c r="P6" s="15">
        <f>(L6-N6)/N6*100</f>
        <v>-82.3529411764706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T19" sqref="T19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34</v>
      </c>
      <c r="M4" s="9"/>
      <c r="N4" s="18" t="s">
        <v>35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I15" sqref="I15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37</v>
      </c>
      <c r="R2" s="3" t="s">
        <v>38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39</v>
      </c>
      <c r="C4" s="7"/>
      <c r="D4" s="7" t="s">
        <v>40</v>
      </c>
      <c r="E4" s="7"/>
      <c r="F4" s="6" t="s">
        <v>14</v>
      </c>
      <c r="G4" s="9" t="s">
        <v>39</v>
      </c>
      <c r="H4" s="9"/>
      <c r="I4" s="18" t="s">
        <v>40</v>
      </c>
      <c r="J4" s="9"/>
      <c r="K4" s="19" t="s">
        <v>14</v>
      </c>
      <c r="L4" s="18" t="s">
        <v>39</v>
      </c>
      <c r="M4" s="9"/>
      <c r="N4" s="18" t="s">
        <v>40</v>
      </c>
      <c r="O4" s="9"/>
      <c r="P4" s="19" t="s">
        <v>14</v>
      </c>
      <c r="Q4" s="18" t="s">
        <v>39</v>
      </c>
      <c r="R4" s="9"/>
      <c r="S4" s="18" t="s">
        <v>40</v>
      </c>
      <c r="T4" s="9"/>
      <c r="U4" s="19" t="s">
        <v>14</v>
      </c>
      <c r="V4" s="18" t="s">
        <v>39</v>
      </c>
      <c r="W4" s="9"/>
      <c r="X4" s="18" t="s">
        <v>40</v>
      </c>
      <c r="Y4" s="9"/>
      <c r="Z4" s="19" t="s">
        <v>14</v>
      </c>
      <c r="AA4" s="18" t="s">
        <v>39</v>
      </c>
      <c r="AB4" s="9"/>
      <c r="AC4" s="18" t="s">
        <v>40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0.58</v>
      </c>
      <c r="J6" s="15">
        <v>0.58</v>
      </c>
      <c r="K6" s="15">
        <f>+(G6/I6-1)*100</f>
        <v>-20.6896551724138</v>
      </c>
      <c r="L6" s="14">
        <v>0.77</v>
      </c>
      <c r="M6" s="15">
        <v>0.77</v>
      </c>
      <c r="N6" s="14">
        <v>0.47</v>
      </c>
      <c r="O6" s="15">
        <v>0.47</v>
      </c>
      <c r="P6" s="15">
        <f>(L6/N6-1)*100</f>
        <v>63.8297872340426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21" sqref="J21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42</v>
      </c>
      <c r="Q2" s="21" t="s">
        <v>43</v>
      </c>
      <c r="R2" s="3" t="s">
        <v>44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45</v>
      </c>
      <c r="C4" s="7"/>
      <c r="D4" s="7" t="s">
        <v>46</v>
      </c>
      <c r="E4" s="7"/>
      <c r="F4" s="6" t="s">
        <v>14</v>
      </c>
      <c r="G4" s="9" t="s">
        <v>45</v>
      </c>
      <c r="H4" s="9"/>
      <c r="I4" s="18" t="s">
        <v>46</v>
      </c>
      <c r="J4" s="9"/>
      <c r="K4" s="19" t="s">
        <v>14</v>
      </c>
      <c r="L4" s="18" t="s">
        <v>45</v>
      </c>
      <c r="M4" s="9"/>
      <c r="N4" s="18" t="s">
        <v>46</v>
      </c>
      <c r="O4" s="9"/>
      <c r="P4" s="19" t="s">
        <v>14</v>
      </c>
      <c r="Q4" s="18" t="s">
        <v>45</v>
      </c>
      <c r="R4" s="9"/>
      <c r="S4" s="18" t="s">
        <v>46</v>
      </c>
      <c r="T4" s="9"/>
      <c r="U4" s="19" t="s">
        <v>14</v>
      </c>
      <c r="V4" s="18" t="s">
        <v>45</v>
      </c>
      <c r="W4" s="9"/>
      <c r="X4" s="18" t="s">
        <v>46</v>
      </c>
      <c r="Y4" s="9"/>
      <c r="Z4" s="19" t="s">
        <v>14</v>
      </c>
      <c r="AA4" s="18" t="s">
        <v>45</v>
      </c>
      <c r="AB4" s="9"/>
      <c r="AC4" s="18" t="s">
        <v>46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0.62</v>
      </c>
      <c r="J6" s="15">
        <v>0.62</v>
      </c>
      <c r="K6" s="15">
        <f>(G6/I6-1)*100</f>
        <v>80.6451612903226</v>
      </c>
      <c r="L6" s="14">
        <v>0.95</v>
      </c>
      <c r="M6" s="15">
        <v>0.95</v>
      </c>
      <c r="N6" s="14">
        <v>0.67</v>
      </c>
      <c r="O6" s="15">
        <v>0.67</v>
      </c>
      <c r="P6" s="15">
        <f>(L6/N6-1)*100</f>
        <v>41.7910447761194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J18" sqref="J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42</v>
      </c>
      <c r="Q2" s="21" t="s">
        <v>48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49</v>
      </c>
      <c r="C4" s="7"/>
      <c r="D4" s="7" t="s">
        <v>50</v>
      </c>
      <c r="E4" s="7"/>
      <c r="F4" s="6" t="s">
        <v>14</v>
      </c>
      <c r="G4" s="9" t="s">
        <v>49</v>
      </c>
      <c r="H4" s="9"/>
      <c r="I4" s="18" t="s">
        <v>50</v>
      </c>
      <c r="J4" s="9"/>
      <c r="K4" s="19" t="s">
        <v>14</v>
      </c>
      <c r="L4" s="18" t="s">
        <v>49</v>
      </c>
      <c r="M4" s="9"/>
      <c r="N4" s="18" t="s">
        <v>50</v>
      </c>
      <c r="O4" s="9"/>
      <c r="P4" s="19" t="s">
        <v>14</v>
      </c>
      <c r="Q4" s="18" t="s">
        <v>49</v>
      </c>
      <c r="R4" s="9"/>
      <c r="S4" s="18" t="s">
        <v>50</v>
      </c>
      <c r="T4" s="9"/>
      <c r="U4" s="19" t="s">
        <v>14</v>
      </c>
      <c r="V4" s="18" t="s">
        <v>49</v>
      </c>
      <c r="W4" s="9"/>
      <c r="X4" s="18" t="s">
        <v>50</v>
      </c>
      <c r="Y4" s="9"/>
      <c r="Z4" s="19" t="s">
        <v>14</v>
      </c>
      <c r="AA4" s="18" t="s">
        <v>49</v>
      </c>
      <c r="AB4" s="9"/>
      <c r="AC4" s="18" t="s">
        <v>50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1.12</v>
      </c>
      <c r="H6" s="15">
        <v>1.12</v>
      </c>
      <c r="I6" s="14">
        <v>1.03</v>
      </c>
      <c r="J6" s="15">
        <v>1.03</v>
      </c>
      <c r="K6" s="15">
        <f>(G6/I6-1)*100</f>
        <v>8.73786407766992</v>
      </c>
      <c r="L6" s="14">
        <v>1.21</v>
      </c>
      <c r="M6" s="15">
        <v>1.21</v>
      </c>
      <c r="N6" s="14">
        <v>3.21</v>
      </c>
      <c r="O6" s="15">
        <v>3.21</v>
      </c>
      <c r="P6" s="15">
        <f>(L6/N6-1)*100</f>
        <v>-62.3052959501558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52</v>
      </c>
      <c r="R2" s="3" t="s">
        <v>53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54</v>
      </c>
      <c r="C4" s="7"/>
      <c r="D4" s="7" t="s">
        <v>55</v>
      </c>
      <c r="E4" s="7"/>
      <c r="F4" s="6" t="s">
        <v>14</v>
      </c>
      <c r="G4" s="9" t="s">
        <v>54</v>
      </c>
      <c r="H4" s="9"/>
      <c r="I4" s="18" t="s">
        <v>55</v>
      </c>
      <c r="J4" s="9"/>
      <c r="K4" s="19" t="s">
        <v>14</v>
      </c>
      <c r="L4" s="18" t="s">
        <v>54</v>
      </c>
      <c r="M4" s="9"/>
      <c r="N4" s="18" t="s">
        <v>55</v>
      </c>
      <c r="O4" s="9"/>
      <c r="P4" s="19" t="s">
        <v>14</v>
      </c>
      <c r="Q4" s="18" t="s">
        <v>54</v>
      </c>
      <c r="R4" s="9"/>
      <c r="S4" s="18" t="s">
        <v>55</v>
      </c>
      <c r="T4" s="9"/>
      <c r="U4" s="19" t="s">
        <v>14</v>
      </c>
      <c r="V4" s="18" t="s">
        <v>54</v>
      </c>
      <c r="W4" s="9"/>
      <c r="X4" s="18" t="s">
        <v>55</v>
      </c>
      <c r="Y4" s="9"/>
      <c r="Z4" s="19" t="s">
        <v>14</v>
      </c>
      <c r="AA4" s="18" t="s">
        <v>54</v>
      </c>
      <c r="AB4" s="9"/>
      <c r="AC4" s="18" t="s">
        <v>55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1.69</v>
      </c>
      <c r="M6" s="15">
        <v>1.69</v>
      </c>
      <c r="N6" s="14">
        <v>3.3</v>
      </c>
      <c r="O6" s="15">
        <v>3.3</v>
      </c>
      <c r="P6" s="15">
        <f>(L6/N6-1)*100</f>
        <v>-48.7878787878788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E1" workbookViewId="0">
      <selection activeCell="P18" sqref="P18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57</v>
      </c>
      <c r="R2" s="3" t="s">
        <v>38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58</v>
      </c>
      <c r="C4" s="7"/>
      <c r="D4" s="7" t="s">
        <v>59</v>
      </c>
      <c r="E4" s="7"/>
      <c r="F4" s="6" t="s">
        <v>14</v>
      </c>
      <c r="G4" s="9" t="s">
        <v>58</v>
      </c>
      <c r="H4" s="9"/>
      <c r="I4" s="18" t="s">
        <v>59</v>
      </c>
      <c r="J4" s="9"/>
      <c r="K4" s="19" t="s">
        <v>14</v>
      </c>
      <c r="L4" s="18" t="s">
        <v>58</v>
      </c>
      <c r="M4" s="9"/>
      <c r="N4" s="18" t="s">
        <v>59</v>
      </c>
      <c r="O4" s="9"/>
      <c r="P4" s="19" t="s">
        <v>14</v>
      </c>
      <c r="Q4" s="18" t="s">
        <v>58</v>
      </c>
      <c r="R4" s="9"/>
      <c r="S4" s="18" t="s">
        <v>59</v>
      </c>
      <c r="T4" s="9"/>
      <c r="U4" s="19" t="s">
        <v>14</v>
      </c>
      <c r="V4" s="18" t="s">
        <v>58</v>
      </c>
      <c r="W4" s="9"/>
      <c r="X4" s="18" t="s">
        <v>59</v>
      </c>
      <c r="Y4" s="9"/>
      <c r="Z4" s="19" t="s">
        <v>14</v>
      </c>
      <c r="AA4" s="18" t="s">
        <v>58</v>
      </c>
      <c r="AB4" s="9"/>
      <c r="AC4" s="18" t="s">
        <v>59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1.41</v>
      </c>
      <c r="H6" s="15">
        <v>1.41</v>
      </c>
      <c r="I6" s="14">
        <v>1.06</v>
      </c>
      <c r="J6" s="15">
        <v>1.06</v>
      </c>
      <c r="K6" s="15">
        <f>(G6/I6-1)*100</f>
        <v>33.0188679245283</v>
      </c>
      <c r="L6" s="14">
        <v>1.95</v>
      </c>
      <c r="M6" s="15">
        <v>1.95</v>
      </c>
      <c r="N6" s="14">
        <v>3.52</v>
      </c>
      <c r="O6" s="15">
        <v>3.52</v>
      </c>
      <c r="P6" s="15">
        <f>(L6/N6-1)*100</f>
        <v>-44.6022727272727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2023-05-09T01:32:42Z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C6E8FD8145EF47389D6B4E4F6C2D595A</vt:lpwstr>
  </property>
</Properties>
</file>