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 activeTab="5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<sst xmlns="http://schemas.openxmlformats.org/spreadsheetml/2006/main" count="731" uniqueCount="77">
  <si>
    <t>仙游县2023年1月份“三公”经费支出统计表</t>
  </si>
  <si>
    <t>编制单位：农业股</t>
  </si>
  <si>
    <t>时间：2023-2-06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</si>
  <si>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</si>
  <si>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</si>
  <si>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</si>
  <si>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</si>
  <si>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</si>
  <si>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</si>
  <si>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</si>
  <si>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</si>
  <si>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</si>
  <si>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2023.1月</t>
  </si>
  <si>
    <t>2022.1月</t>
  </si>
  <si>
    <t>比上年同期下降%</t>
  </si>
  <si>
    <t>小计</t>
  </si>
  <si>
    <t>其中：公共财政预算拨款</t>
  </si>
  <si>
    <t>仙游县农业农村局</t>
  </si>
  <si>
    <t>仙游县2023年1-2 月份“三公”经费支出统计表</t>
  </si>
  <si>
    <t>3月</t>
  </si>
  <si>
    <t>2日</t>
  </si>
  <si>
    <t>2023.1-2月</t>
  </si>
  <si>
    <t>2022.1-2月</t>
  </si>
  <si>
    <t>仙游县2023年  1-3 月份“三公”经费支出统计表</t>
  </si>
  <si>
    <t>2023年</t>
  </si>
  <si>
    <t>4月</t>
  </si>
  <si>
    <t>3日</t>
  </si>
  <si>
    <t>2023.1-3月</t>
  </si>
  <si>
    <t>2022.1-3月</t>
  </si>
  <si>
    <t>仙游县农业局</t>
  </si>
  <si>
    <t>仙游县2023年  4 月份“三公”经费支出统计表</t>
  </si>
  <si>
    <t>5月</t>
  </si>
  <si>
    <t>9日</t>
  </si>
  <si>
    <t>2023.1-4月</t>
  </si>
  <si>
    <t>2022.1-4月</t>
  </si>
  <si>
    <t>仙游县2023年  5 月份“三公”经费支出统计表</t>
  </si>
  <si>
    <t>6月</t>
  </si>
  <si>
    <t>6日</t>
  </si>
  <si>
    <t>2023.1-5月</t>
  </si>
  <si>
    <t>2022.1-5月</t>
  </si>
  <si>
    <t>仙游县2023年 6月份“三公”经费支出统计表</t>
  </si>
  <si>
    <t>7月</t>
  </si>
  <si>
    <t>2023.1-6月</t>
  </si>
  <si>
    <t>2022.1-6月</t>
  </si>
  <si>
    <t>仙游县2022年  7 月份“三公”经费支出统计表</t>
  </si>
  <si>
    <t>2022年</t>
  </si>
  <si>
    <t>8月</t>
  </si>
  <si>
    <t>2022.1-7月</t>
  </si>
  <si>
    <t>2021.1-7月</t>
  </si>
  <si>
    <t>仙游县2022年  8 月份“三公”经费支出统计表</t>
  </si>
  <si>
    <t>9月</t>
  </si>
  <si>
    <t>5日</t>
  </si>
  <si>
    <t>2022.1-8月</t>
  </si>
  <si>
    <t>2021.1-8月</t>
  </si>
  <si>
    <t>仙游县2022年 9月份“三公”经费支出统计表</t>
  </si>
  <si>
    <t>10月</t>
  </si>
  <si>
    <t>8日</t>
  </si>
  <si>
    <t>2022.1-9月</t>
  </si>
  <si>
    <t>2021.1-9月</t>
  </si>
  <si>
    <t>仙游县2022年 10月份“三公”经费支出统计表</t>
  </si>
  <si>
    <t>11月</t>
  </si>
  <si>
    <t>7日</t>
  </si>
  <si>
    <t>2022.1-10月</t>
  </si>
  <si>
    <t>2021.1-10月</t>
  </si>
  <si>
    <t>仙游县2022年 11月份“三公”经费支出统计表</t>
  </si>
  <si>
    <t>12月</t>
  </si>
  <si>
    <t>2022.1-11月</t>
  </si>
  <si>
    <t>2021.1-11月</t>
  </si>
  <si>
    <t>仙游县2022年 12月份“三公”经费支出统计表</t>
  </si>
  <si>
    <t>1月</t>
  </si>
  <si>
    <t>2022.1-12月</t>
  </si>
  <si>
    <t>2021.1-12月</t>
  </si>
  <si>
    <t>仙游县2019年 10月份“三公”经费支出统计表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</si>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</sst>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topLeftCell="K1" workbookViewId="0">
      <selection activeCell="I17" sqref="I17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(G6/I6-1)*100</f>
        <v>207.317073170732</v>
      </c>
      <c r="L6" s="14">
        <v>0.03</v>
      </c>
      <c r="M6" s="15">
        <v>0.03</v>
      </c>
      <c r="N6" s="14">
        <v>0.08</v>
      </c>
      <c r="O6" s="15">
        <v>0.08</v>
      </c>
      <c r="P6" s="15">
        <f>(L6/N6-1)*100</f>
        <v>-62.5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M14" sqref="M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60</v>
      </c>
      <c r="R2" s="3" t="s">
        <v>61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62</v>
      </c>
      <c r="C4" s="7"/>
      <c r="D4" s="7" t="s">
        <v>63</v>
      </c>
      <c r="E4" s="7"/>
      <c r="F4" s="6" t="s">
        <v>14</v>
      </c>
      <c r="G4" s="9" t="s">
        <v>62</v>
      </c>
      <c r="H4" s="9"/>
      <c r="I4" s="18" t="s">
        <v>63</v>
      </c>
      <c r="J4" s="9"/>
      <c r="K4" s="19" t="s">
        <v>14</v>
      </c>
      <c r="L4" s="18" t="s">
        <v>62</v>
      </c>
      <c r="M4" s="9"/>
      <c r="N4" s="18" t="s">
        <v>63</v>
      </c>
      <c r="O4" s="9"/>
      <c r="P4" s="19" t="s">
        <v>14</v>
      </c>
      <c r="Q4" s="18" t="s">
        <v>62</v>
      </c>
      <c r="R4" s="9"/>
      <c r="S4" s="18" t="s">
        <v>63</v>
      </c>
      <c r="T4" s="9"/>
      <c r="U4" s="19" t="s">
        <v>14</v>
      </c>
      <c r="V4" s="18" t="s">
        <v>62</v>
      </c>
      <c r="W4" s="9"/>
      <c r="X4" s="18" t="s">
        <v>63</v>
      </c>
      <c r="Y4" s="9"/>
      <c r="Z4" s="19" t="s">
        <v>14</v>
      </c>
      <c r="AA4" s="18" t="s">
        <v>62</v>
      </c>
      <c r="AB4" s="9"/>
      <c r="AC4" s="18" t="s">
        <v>63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1.26</v>
      </c>
      <c r="J6" s="15">
        <v>1.26</v>
      </c>
      <c r="K6" s="15">
        <f>(G6/I6-1)*100</f>
        <v>11.9047619047619</v>
      </c>
      <c r="L6" s="14">
        <v>1.95</v>
      </c>
      <c r="M6" s="15">
        <v>1.95</v>
      </c>
      <c r="N6" s="14">
        <v>3.62</v>
      </c>
      <c r="O6" s="15">
        <v>3.62</v>
      </c>
      <c r="P6" s="15">
        <f>(L6/N6-1)*100</f>
        <v>-46.1325966850829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65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66</v>
      </c>
      <c r="C4" s="7"/>
      <c r="D4" s="7" t="s">
        <v>63</v>
      </c>
      <c r="E4" s="7"/>
      <c r="F4" s="6" t="s">
        <v>14</v>
      </c>
      <c r="G4" s="9" t="s">
        <v>66</v>
      </c>
      <c r="H4" s="9"/>
      <c r="I4" s="18" t="s">
        <v>67</v>
      </c>
      <c r="J4" s="9"/>
      <c r="K4" s="19" t="s">
        <v>14</v>
      </c>
      <c r="L4" s="18" t="s">
        <v>66</v>
      </c>
      <c r="M4" s="9"/>
      <c r="N4" s="18" t="s">
        <v>67</v>
      </c>
      <c r="O4" s="9"/>
      <c r="P4" s="19" t="s">
        <v>14</v>
      </c>
      <c r="Q4" s="18" t="s">
        <v>66</v>
      </c>
      <c r="R4" s="9"/>
      <c r="S4" s="18" t="s">
        <v>67</v>
      </c>
      <c r="T4" s="9"/>
      <c r="U4" s="19" t="s">
        <v>14</v>
      </c>
      <c r="V4" s="18" t="s">
        <v>66</v>
      </c>
      <c r="W4" s="9"/>
      <c r="X4" s="18" t="s">
        <v>67</v>
      </c>
      <c r="Y4" s="9"/>
      <c r="Z4" s="19" t="s">
        <v>14</v>
      </c>
      <c r="AA4" s="18" t="s">
        <v>66</v>
      </c>
      <c r="AB4" s="9"/>
      <c r="AC4" s="18" t="s">
        <v>67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1.82</v>
      </c>
      <c r="H6" s="15">
        <v>1.82</v>
      </c>
      <c r="I6" s="14">
        <v>1.26</v>
      </c>
      <c r="J6" s="15">
        <v>1.26</v>
      </c>
      <c r="K6" s="15">
        <f>(G6/I6-1)*100</f>
        <v>44.4444444444444</v>
      </c>
      <c r="L6" s="14">
        <v>1.95</v>
      </c>
      <c r="M6" s="15">
        <v>1.95</v>
      </c>
      <c r="N6" s="14">
        <v>3.75</v>
      </c>
      <c r="O6" s="15">
        <v>3.75</v>
      </c>
      <c r="P6" s="15">
        <f>(L6/N6-1)*100</f>
        <v>-48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J16" sqref="J16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69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70</v>
      </c>
      <c r="C4" s="7"/>
      <c r="D4" s="7" t="s">
        <v>71</v>
      </c>
      <c r="E4" s="7"/>
      <c r="F4" s="6" t="s">
        <v>14</v>
      </c>
      <c r="G4" s="9" t="s">
        <v>70</v>
      </c>
      <c r="H4" s="9"/>
      <c r="I4" s="18" t="s">
        <v>71</v>
      </c>
      <c r="J4" s="9"/>
      <c r="K4" s="19" t="s">
        <v>14</v>
      </c>
      <c r="L4" s="18" t="s">
        <v>70</v>
      </c>
      <c r="M4" s="9"/>
      <c r="N4" s="18" t="s">
        <v>71</v>
      </c>
      <c r="O4" s="9"/>
      <c r="P4" s="19" t="s">
        <v>14</v>
      </c>
      <c r="Q4" s="18" t="s">
        <v>70</v>
      </c>
      <c r="R4" s="9"/>
      <c r="S4" s="18" t="s">
        <v>71</v>
      </c>
      <c r="T4" s="9"/>
      <c r="U4" s="19" t="s">
        <v>14</v>
      </c>
      <c r="V4" s="18" t="s">
        <v>70</v>
      </c>
      <c r="W4" s="9"/>
      <c r="X4" s="18" t="s">
        <v>71</v>
      </c>
      <c r="Y4" s="9"/>
      <c r="Z4" s="19" t="s">
        <v>14</v>
      </c>
      <c r="AA4" s="18" t="s">
        <v>70</v>
      </c>
      <c r="AB4" s="9"/>
      <c r="AC4" s="18" t="s">
        <v>71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2.28</v>
      </c>
      <c r="H6" s="30">
        <v>2.28</v>
      </c>
      <c r="I6" s="29">
        <v>2.94</v>
      </c>
      <c r="J6" s="30">
        <v>2.94</v>
      </c>
      <c r="K6" s="30">
        <f>(G6/I6-1)*100</f>
        <v>-22.4489795918367</v>
      </c>
      <c r="L6" s="29">
        <v>2.77</v>
      </c>
      <c r="M6" s="30">
        <v>2.77</v>
      </c>
      <c r="N6" s="29">
        <v>5.26</v>
      </c>
      <c r="O6" s="30">
        <v>5.26</v>
      </c>
      <c r="P6" s="30">
        <f>(L6/N6-1)*100</f>
        <v>-47.3384030418251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60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74</v>
      </c>
      <c r="E4" s="7"/>
      <c r="F4" s="6" t="s">
        <v>14</v>
      </c>
      <c r="G4" s="9" t="s">
        <v>75</v>
      </c>
      <c r="H4" s="9"/>
      <c r="I4" s="18" t="s">
        <v>74</v>
      </c>
      <c r="J4" s="9"/>
      <c r="K4" s="19" t="s">
        <v>14</v>
      </c>
      <c r="L4" s="18" t="s">
        <v>75</v>
      </c>
      <c r="M4" s="9"/>
      <c r="N4" s="18" t="s">
        <v>74</v>
      </c>
      <c r="O4" s="9"/>
      <c r="P4" s="19" t="s">
        <v>14</v>
      </c>
      <c r="Q4" s="18" t="s">
        <v>75</v>
      </c>
      <c r="R4" s="9"/>
      <c r="S4" s="18" t="s">
        <v>74</v>
      </c>
      <c r="T4" s="9"/>
      <c r="U4" s="19" t="s">
        <v>14</v>
      </c>
      <c r="V4" s="18" t="s">
        <v>76</v>
      </c>
      <c r="W4" s="9"/>
      <c r="X4" s="18" t="s">
        <v>74</v>
      </c>
      <c r="Y4" s="9"/>
      <c r="Z4" s="19" t="s">
        <v>14</v>
      </c>
      <c r="AA4" s="18" t="s">
        <v>75</v>
      </c>
      <c r="AB4" s="9"/>
      <c r="AC4" s="18" t="s">
        <v>74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M1" workbookViewId="0">
      <selection activeCell="AC4" sqref="AC4:AD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(G6-I6)/I6*100</f>
        <v>207.317073170732</v>
      </c>
      <c r="L6" s="14">
        <v>0.03</v>
      </c>
      <c r="M6" s="15">
        <v>0.03</v>
      </c>
      <c r="N6" s="14">
        <v>0.17</v>
      </c>
      <c r="O6" s="15">
        <v>0.17</v>
      </c>
      <c r="P6" s="15">
        <f>(L6-N6)/N6*100</f>
        <v>-82.3529411764706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4" sqref="B4:C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0.09</v>
      </c>
      <c r="M6" s="15">
        <v>0.09</v>
      </c>
      <c r="N6" s="14">
        <v>0.38</v>
      </c>
      <c r="O6" s="15">
        <v>0.38</v>
      </c>
      <c r="P6" s="15">
        <f>(L6/N6-1)*100</f>
        <v>-76.3157894736842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0.31</v>
      </c>
      <c r="M6" s="15">
        <v>0.31</v>
      </c>
      <c r="N6" s="14">
        <v>0.63</v>
      </c>
      <c r="O6" s="15">
        <v>0.63</v>
      </c>
      <c r="P6" s="15">
        <f>(L6/N6-1)*100</f>
        <v>-50.7936507936508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J22: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1.91</v>
      </c>
      <c r="H6" s="15">
        <v>1.91</v>
      </c>
      <c r="I6" s="14">
        <v>0.46</v>
      </c>
      <c r="J6" s="15">
        <v>0.46</v>
      </c>
      <c r="K6" s="15">
        <f>+(G6/I6-1)*100</f>
        <v>315.217391304348</v>
      </c>
      <c r="L6" s="14">
        <v>0.4</v>
      </c>
      <c r="M6" s="15">
        <v>0.4</v>
      </c>
      <c r="N6" s="14">
        <v>0.77</v>
      </c>
      <c r="O6" s="15">
        <v>0.77</v>
      </c>
      <c r="P6" s="15">
        <f>(L6/N6-1)*100</f>
        <v>-48.051948051948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U13" sqref="U13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2.54</v>
      </c>
      <c r="H6" s="15">
        <v>2.54</v>
      </c>
      <c r="I6" s="14">
        <v>1.12</v>
      </c>
      <c r="J6" s="15">
        <v>1.12</v>
      </c>
      <c r="K6" s="15">
        <f>(G6/I6-1)*100</f>
        <v>126.785714285714</v>
      </c>
      <c r="L6" s="14">
        <v>0.49</v>
      </c>
      <c r="M6" s="15">
        <v>0.49</v>
      </c>
      <c r="N6" s="14">
        <v>0.95</v>
      </c>
      <c r="O6" s="15">
        <v>0.95</v>
      </c>
      <c r="P6" s="15">
        <f>(L6/N6-1)*100</f>
        <v>-48.4210526315789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18" sqref="J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45</v>
      </c>
      <c r="Q2" s="21" t="s">
        <v>46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1.03</v>
      </c>
      <c r="J6" s="15">
        <v>1.03</v>
      </c>
      <c r="K6" s="15">
        <f>(G6/I6-1)*100</f>
        <v>8.73786407766992</v>
      </c>
      <c r="L6" s="14">
        <v>1.21</v>
      </c>
      <c r="M6" s="15">
        <v>1.21</v>
      </c>
      <c r="N6" s="14">
        <v>3.21</v>
      </c>
      <c r="O6" s="15">
        <v>3.21</v>
      </c>
      <c r="P6" s="15">
        <f>(L6/N6-1)*100</f>
        <v>-62.3052959501558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1.69</v>
      </c>
      <c r="M6" s="15">
        <v>1.69</v>
      </c>
      <c r="N6" s="14">
        <v>3.3</v>
      </c>
      <c r="O6" s="15">
        <v>3.3</v>
      </c>
      <c r="P6" s="15">
        <f>(L6/N6-1)*100</f>
        <v>-48.7878787878788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55</v>
      </c>
      <c r="R2" s="3" t="s">
        <v>56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57</v>
      </c>
      <c r="C4" s="7"/>
      <c r="D4" s="7" t="s">
        <v>58</v>
      </c>
      <c r="E4" s="7"/>
      <c r="F4" s="6" t="s">
        <v>14</v>
      </c>
      <c r="G4" s="9" t="s">
        <v>57</v>
      </c>
      <c r="H4" s="9"/>
      <c r="I4" s="18" t="s">
        <v>58</v>
      </c>
      <c r="J4" s="9"/>
      <c r="K4" s="19" t="s">
        <v>14</v>
      </c>
      <c r="L4" s="18" t="s">
        <v>57</v>
      </c>
      <c r="M4" s="9"/>
      <c r="N4" s="18" t="s">
        <v>58</v>
      </c>
      <c r="O4" s="9"/>
      <c r="P4" s="19" t="s">
        <v>14</v>
      </c>
      <c r="Q4" s="18" t="s">
        <v>57</v>
      </c>
      <c r="R4" s="9"/>
      <c r="S4" s="18" t="s">
        <v>58</v>
      </c>
      <c r="T4" s="9"/>
      <c r="U4" s="19" t="s">
        <v>14</v>
      </c>
      <c r="V4" s="18" t="s">
        <v>57</v>
      </c>
      <c r="W4" s="9"/>
      <c r="X4" s="18" t="s">
        <v>58</v>
      </c>
      <c r="Y4" s="9"/>
      <c r="Z4" s="19" t="s">
        <v>14</v>
      </c>
      <c r="AA4" s="18" t="s">
        <v>57</v>
      </c>
      <c r="AB4" s="9"/>
      <c r="AC4" s="18" t="s">
        <v>58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1.95</v>
      </c>
      <c r="M6" s="15">
        <v>1.95</v>
      </c>
      <c r="N6" s="14">
        <v>3.52</v>
      </c>
      <c r="O6" s="15">
        <v>3.52</v>
      </c>
      <c r="P6" s="15">
        <f>(L6/N6-1)*100</f>
        <v>-44.6022727272727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2023-07-10T00:49:31Z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C6E8FD8145EF47389D6B4E4F6C2D595A</vt:lpwstr>
  </property>
</Properties>
</file>