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5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  <sheet name="格式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<sst xmlns="http://schemas.openxmlformats.org/spreadsheetml/2006/main" count="731" uniqueCount="76">
  <si>
    <t>仙游县2024年1月份“三公”经费支出统计表</t>
  </si>
  <si>
    <t>编制单位：农业股</t>
  </si>
  <si>
    <t>时间：2024-2-01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</si>
  <si>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</si>
  <si>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</si>
  <si>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</si>
  <si>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</si>
  <si>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</si>
  <si>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</si>
  <si>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</si>
  <si>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</si>
  <si>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</si>
  <si>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2024.1月</t>
  </si>
  <si>
    <t>2023.1月</t>
  </si>
  <si>
    <t>比上年同期下降%</t>
  </si>
  <si>
    <t>小计</t>
  </si>
  <si>
    <t>其中：公共财政预算拨款</t>
  </si>
  <si>
    <t>仙游县农业农村局</t>
  </si>
  <si>
    <t>仙游县2024年1-2 月份“三公”经费支出统计表</t>
  </si>
  <si>
    <t>3月</t>
  </si>
  <si>
    <t>4日</t>
  </si>
  <si>
    <t>2024.1-2月</t>
  </si>
  <si>
    <t>2023.1-2月</t>
  </si>
  <si>
    <t>仙游县2024年  1-3 月份“三公”经费支出统计表</t>
  </si>
  <si>
    <t>2024年</t>
  </si>
  <si>
    <t>4月</t>
  </si>
  <si>
    <t>7日</t>
  </si>
  <si>
    <t>2024.1-3月</t>
  </si>
  <si>
    <t>2023.1-3月</t>
  </si>
  <si>
    <t>仙游县农业局</t>
  </si>
  <si>
    <t>仙游县2024年  4 月份“三公”经费支出统计表</t>
  </si>
  <si>
    <t>5月</t>
  </si>
  <si>
    <t>6日</t>
  </si>
  <si>
    <t>2024.1-4月</t>
  </si>
  <si>
    <t>2023.1-4月</t>
  </si>
  <si>
    <t>仙游县2024年  5 月份“三公”经费支出统计表</t>
  </si>
  <si>
    <t>6月</t>
  </si>
  <si>
    <t>3日</t>
  </si>
  <si>
    <t>2024.1-5月</t>
  </si>
  <si>
    <t>2023.1-5月</t>
  </si>
  <si>
    <t>仙游县2024年 6月份“三公”经费支出统计表</t>
  </si>
  <si>
    <t>7月</t>
  </si>
  <si>
    <t>2日</t>
  </si>
  <si>
    <t>2024.1-6月</t>
  </si>
  <si>
    <t>2023.1-6月</t>
  </si>
  <si>
    <t>仙游县2023年  7 月份“三公”经费支出统计表</t>
  </si>
  <si>
    <t>2023年</t>
  </si>
  <si>
    <t>8月</t>
  </si>
  <si>
    <t>2023.1-7月</t>
  </si>
  <si>
    <t>2022.1-7月</t>
  </si>
  <si>
    <t>仙游县2023年  8 月份“三公”经费支出统计表</t>
  </si>
  <si>
    <t>9月</t>
  </si>
  <si>
    <t>5日</t>
  </si>
  <si>
    <t>2023.1-8月</t>
  </si>
  <si>
    <t>2022.1-8月</t>
  </si>
  <si>
    <t>仙游县2023年 9月份“三公”经费支出统计表</t>
  </si>
  <si>
    <t>10月</t>
  </si>
  <si>
    <t>2023.1-9月</t>
  </si>
  <si>
    <t>2022.1-9月</t>
  </si>
  <si>
    <t>仙游县2023年 10月份“三公”经费支出统计表</t>
  </si>
  <si>
    <t>11月</t>
  </si>
  <si>
    <t>2023.1-10月</t>
  </si>
  <si>
    <t>2022.1-10月</t>
  </si>
  <si>
    <t>仙游县2023年 11月份“三公”经费支出统计表</t>
  </si>
  <si>
    <t>12月</t>
  </si>
  <si>
    <t>2023.1-11月</t>
  </si>
  <si>
    <t>2022.1-11月</t>
  </si>
  <si>
    <t>仙游县2023年 12月份“三公”经费支出统计表</t>
  </si>
  <si>
    <t>1月</t>
  </si>
  <si>
    <t>2023.1-12月</t>
  </si>
  <si>
    <t>2022.1-12月</t>
  </si>
  <si>
    <t>仙游县2019年 10月份“三公”经费支出统计表</t>
  </si>
  <si>
    <t>2016.1-10月</t>
  </si>
  <si>
    <t>2019.1-10月</t>
  </si>
  <si>
    <t>2018.1-10月</t>
  </si>
  <si>
    <t>2018.1-11月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</si>
</sst>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indexed="8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0"/>
      <name val="Helv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 applyBorder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0" borderId="0" applyBorder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49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0" fontId="3" fillId="0" borderId="0" xfId="49" applyNumberFormat="1" applyFont="1" applyFill="1" applyAlignment="1" applyProtection="1">
      <alignment horizontal="center" vertical="center"/>
    </xf>
    <xf numFmtId="176" fontId="4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/>
    </xf>
    <xf numFmtId="176" fontId="4" fillId="0" borderId="10" xfId="49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6" xfId="49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vertical="center"/>
    </xf>
    <xf numFmtId="176" fontId="5" fillId="0" borderId="2" xfId="49" applyNumberFormat="1" applyFont="1" applyFill="1" applyBorder="1" applyAlignment="1">
      <alignment horizontal="center" vertical="center"/>
    </xf>
    <xf numFmtId="177" fontId="5" fillId="0" borderId="2" xfId="49" applyNumberFormat="1" applyFont="1" applyFill="1" applyBorder="1" applyAlignment="1">
      <alignment horizontal="center" vertical="center"/>
    </xf>
    <xf numFmtId="176" fontId="5" fillId="0" borderId="10" xfId="49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left" vertical="center" wrapText="1"/>
    </xf>
    <xf numFmtId="0" fontId="3" fillId="0" borderId="11" xfId="49" applyFont="1" applyFill="1" applyBorder="1" applyAlignment="1">
      <alignment horizontal="center" vertical="center" wrapText="1"/>
    </xf>
    <xf numFmtId="177" fontId="4" fillId="0" borderId="2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6"/>
  <sheetViews>
    <sheetView workbookViewId="0">
      <selection activeCell="C19" sqref="C19"/>
    </sheetView>
  </sheetViews>
  <sheetFormatPr defaultColWidth="9.81666666666667" defaultRowHeight="13.5"/>
  <sheetData>
    <row r="1" ht="25.5" spans="1:25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ht="14.25" customHeight="1" spans="1:256">
      <c r="A2" s="33" t="s">
        <v>1</v>
      </c>
      <c r="B2" s="33"/>
      <c r="C2" s="33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5" t="s">
        <v>2</v>
      </c>
      <c r="Q2" s="5"/>
      <c r="R2" s="5"/>
      <c r="S2" s="9" t="s">
        <v>3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ht="38.25" customHeight="1" spans="1:256">
      <c r="A3" s="19" t="s">
        <v>4</v>
      </c>
      <c r="B3" s="17" t="s">
        <v>5</v>
      </c>
      <c r="C3" s="8"/>
      <c r="D3" s="8"/>
      <c r="E3" s="8"/>
      <c r="F3" s="16"/>
      <c r="G3" s="17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19" t="s">
        <v>11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ht="41.25" customHeight="1" spans="1:256">
      <c r="A4" s="12"/>
      <c r="B4" s="17" t="s">
        <v>12</v>
      </c>
      <c r="C4" s="16"/>
      <c r="D4" s="17" t="s">
        <v>13</v>
      </c>
      <c r="E4" s="16"/>
      <c r="F4" s="19" t="s">
        <v>14</v>
      </c>
      <c r="G4" s="17" t="s">
        <v>12</v>
      </c>
      <c r="H4" s="16"/>
      <c r="I4" s="17" t="s">
        <v>13</v>
      </c>
      <c r="J4" s="16"/>
      <c r="K4" s="19" t="s">
        <v>14</v>
      </c>
      <c r="L4" s="17" t="s">
        <v>12</v>
      </c>
      <c r="M4" s="16"/>
      <c r="N4" s="17" t="s">
        <v>13</v>
      </c>
      <c r="O4" s="16"/>
      <c r="P4" s="19" t="s">
        <v>14</v>
      </c>
      <c r="Q4" s="17" t="s">
        <v>12</v>
      </c>
      <c r="R4" s="16"/>
      <c r="S4" s="17" t="s">
        <v>13</v>
      </c>
      <c r="T4" s="16"/>
      <c r="U4" s="19" t="s">
        <v>14</v>
      </c>
      <c r="V4" s="17" t="s">
        <v>12</v>
      </c>
      <c r="W4" s="16"/>
      <c r="X4" s="17" t="s">
        <v>13</v>
      </c>
      <c r="Y4" s="16"/>
      <c r="Z4" s="19" t="s">
        <v>14</v>
      </c>
      <c r="AA4" s="17" t="s">
        <v>12</v>
      </c>
      <c r="AB4" s="16"/>
      <c r="AC4" s="17" t="s">
        <v>13</v>
      </c>
      <c r="AD4" s="16"/>
      <c r="AE4" s="19" t="s">
        <v>14</v>
      </c>
      <c r="AF4" s="12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ht="50.25" customHeight="1" spans="1:256">
      <c r="A5" s="34"/>
      <c r="B5" s="10" t="s">
        <v>15</v>
      </c>
      <c r="C5" s="6" t="s">
        <v>16</v>
      </c>
      <c r="D5" s="10" t="s">
        <v>15</v>
      </c>
      <c r="E5" s="6" t="s">
        <v>16</v>
      </c>
      <c r="F5" s="34"/>
      <c r="G5" s="11" t="s">
        <v>15</v>
      </c>
      <c r="H5" s="12" t="s">
        <v>16</v>
      </c>
      <c r="I5" s="20" t="s">
        <v>15</v>
      </c>
      <c r="J5" s="12" t="s">
        <v>16</v>
      </c>
      <c r="K5" s="34"/>
      <c r="L5" s="20" t="s">
        <v>15</v>
      </c>
      <c r="M5" s="12" t="s">
        <v>16</v>
      </c>
      <c r="N5" s="20" t="s">
        <v>15</v>
      </c>
      <c r="O5" s="12" t="s">
        <v>16</v>
      </c>
      <c r="P5" s="34"/>
      <c r="Q5" s="23" t="s">
        <v>15</v>
      </c>
      <c r="R5" s="19" t="s">
        <v>16</v>
      </c>
      <c r="S5" s="24" t="s">
        <v>15</v>
      </c>
      <c r="T5" s="19" t="s">
        <v>16</v>
      </c>
      <c r="U5" s="34"/>
      <c r="V5" s="24" t="s">
        <v>15</v>
      </c>
      <c r="W5" s="19" t="s">
        <v>16</v>
      </c>
      <c r="X5" s="24" t="s">
        <v>15</v>
      </c>
      <c r="Y5" s="19" t="s">
        <v>16</v>
      </c>
      <c r="Z5" s="34"/>
      <c r="AA5" s="24" t="s">
        <v>15</v>
      </c>
      <c r="AB5" s="19" t="s">
        <v>16</v>
      </c>
      <c r="AC5" s="24" t="s">
        <v>15</v>
      </c>
      <c r="AD5" s="19" t="s">
        <v>16</v>
      </c>
      <c r="AE5" s="34"/>
      <c r="AF5" s="34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ht="46.5" customHeight="1" spans="1:256">
      <c r="A6" s="13" t="s">
        <v>17</v>
      </c>
      <c r="B6" s="14"/>
      <c r="C6" s="15"/>
      <c r="D6" s="14"/>
      <c r="E6" s="15"/>
      <c r="F6" s="15"/>
      <c r="G6" s="14">
        <v>0</v>
      </c>
      <c r="H6" s="15">
        <v>0</v>
      </c>
      <c r="I6" s="14">
        <v>1.26</v>
      </c>
      <c r="J6" s="15">
        <v>1.26</v>
      </c>
      <c r="K6" s="15">
        <f>(G6/I6-1)*100</f>
        <v>-100</v>
      </c>
      <c r="L6" s="14">
        <v>0.06</v>
      </c>
      <c r="M6" s="15">
        <v>0.06</v>
      </c>
      <c r="N6" s="14">
        <v>0.03</v>
      </c>
      <c r="O6" s="15">
        <v>0.03</v>
      </c>
      <c r="P6" s="15">
        <f>(L6/N6-1)*100</f>
        <v>100</v>
      </c>
      <c r="Q6" s="15"/>
      <c r="R6" s="15"/>
      <c r="S6" s="14"/>
      <c r="T6" s="15"/>
      <c r="U6" s="15"/>
      <c r="V6" s="14"/>
      <c r="W6" s="15"/>
      <c r="X6" s="14"/>
      <c r="Y6" s="15"/>
      <c r="Z6" s="35"/>
      <c r="AA6" s="15"/>
      <c r="AB6" s="15"/>
      <c r="AC6" s="15"/>
      <c r="AD6" s="15"/>
      <c r="AE6" s="35"/>
      <c r="AF6" s="26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ht="14.25" spans="1:25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ht="14.25" spans="1:25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ht="14.25" spans="1:25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ht="14.25" spans="1:25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ht="14.25" spans="1:25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ht="14.25" spans="1:25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ht="14.25" spans="1:25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ht="14.25" spans="1:25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ht="14.25" spans="1:25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ht="14.25" spans="1:25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ht="14.25" spans="1:25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ht="14.25" spans="1:25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ht="14.25" spans="1:25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ht="14.25" spans="1:25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ht="14.25" spans="1:25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ht="14.25" spans="1:25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ht="14.25" spans="1:25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ht="14.25" spans="1:25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ht="14.25" spans="1:25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ht="14.25" spans="1:25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ht="14.25" spans="1:25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ht="14.25" spans="1:25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ht="14.25" spans="1:25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ht="14.25" spans="1:25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ht="14.25" spans="1:25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ht="14.25" spans="1:25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ht="14.25" spans="1:25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ht="14.25" spans="1:25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ht="14.25" spans="1:25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ht="14.25" spans="1:25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ht="14.25" spans="1:25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ht="14.25" spans="1:25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ht="14.25" spans="1:25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ht="14.25" spans="1:25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ht="14.25" spans="1:25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ht="14.25" spans="1:25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ht="14.25" spans="1:25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ht="14.25" spans="1:25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ht="14.25" spans="1:25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ht="14.25" spans="1:25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ht="14.25" spans="1:25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ht="14.25" spans="1:25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ht="14.25" spans="1:25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ht="14.25" spans="1:25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ht="14.25" spans="1:25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  <row r="52" ht="14.25" spans="1:25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ht="14.25" spans="1:25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ht="14.25" spans="1:25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ht="14.25" spans="1:25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ht="14.25" spans="1:2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</row>
    <row r="57" ht="14.25" spans="1:25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ht="14.25" spans="1:25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ht="14.25" spans="1:25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  <row r="60" ht="14.25" spans="1:25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ht="14.25" spans="1:25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ht="14.25" spans="1:25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ht="14.25" spans="1:25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</row>
    <row r="64" ht="14.25" spans="1:25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</row>
    <row r="65" ht="14.25" spans="1:25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</row>
    <row r="66" ht="14.25" spans="1:25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</row>
    <row r="67" ht="14.25" spans="1:25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</row>
    <row r="68" ht="14.25" spans="1:25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</row>
    <row r="69" ht="14.25" spans="1:25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</row>
    <row r="70" ht="14.25" spans="1:25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</row>
    <row r="71" ht="14.25" spans="1:25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</row>
    <row r="72" ht="14.25" spans="1:25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</row>
    <row r="73" ht="14.25" spans="1:25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</row>
    <row r="74" ht="14.25" spans="1:25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</row>
    <row r="75" ht="14.25" spans="1:25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</row>
    <row r="76" ht="14.25" spans="1:25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</row>
    <row r="77" ht="14.25" spans="1:25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</row>
    <row r="78" ht="14.25" spans="1:25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</row>
    <row r="79" ht="14.25" spans="1:25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</row>
    <row r="80" ht="14.25" spans="1:25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</row>
    <row r="81" ht="14.25" spans="1:25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</row>
    <row r="82" ht="14.25" spans="1:25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</row>
    <row r="83" ht="14.25" spans="1:25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</row>
    <row r="84" ht="14.25" spans="1:25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</row>
    <row r="85" ht="14.25" spans="1:25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</row>
    <row r="86" ht="14.25" spans="1:25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</row>
    <row r="87" ht="14.25" spans="1:25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</row>
    <row r="88" ht="14.25" spans="1:25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</row>
    <row r="89" ht="14.25" spans="1:25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</row>
    <row r="90" ht="14.25" spans="1:25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</row>
    <row r="91" ht="14.25" spans="1:25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</row>
    <row r="92" ht="14.25" spans="1:25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</row>
    <row r="93" ht="14.25" spans="1:25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</row>
    <row r="94" ht="14.25" spans="1:25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</row>
    <row r="95" ht="14.25" spans="1:25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</row>
    <row r="96" ht="14.25" spans="1:25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</row>
    <row r="97" ht="14.25" spans="1:25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</row>
    <row r="98" ht="14.25" spans="1:25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</row>
    <row r="99" ht="14.25" spans="1:25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</row>
    <row r="100" ht="14.25" spans="1:25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</row>
    <row r="101" ht="14.25" spans="1:25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</row>
    <row r="102" ht="14.25" spans="1:25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</row>
    <row r="103" ht="14.25" spans="1:25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</row>
    <row r="104" ht="14.25" spans="1:25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</row>
    <row r="105" ht="14.25" spans="1:25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</row>
    <row r="106" ht="14.25" spans="1:25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</row>
    <row r="107" ht="14.25" spans="1:25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</row>
    <row r="108" ht="14.25" spans="1:25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</row>
    <row r="109" ht="14.25" spans="1:25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</row>
    <row r="110" ht="14.25" spans="1:25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</row>
    <row r="111" ht="14.25" spans="1:25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</row>
    <row r="112" ht="14.25" spans="1:25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</row>
    <row r="113" ht="14.25" spans="1:25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</row>
    <row r="114" ht="14.25" spans="1:25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</row>
    <row r="115" ht="14.25" spans="1:25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</row>
    <row r="116" ht="14.25" spans="1:25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</row>
    <row r="117" ht="14.25" spans="1:25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</row>
    <row r="118" ht="14.25" spans="1:25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</row>
    <row r="119" ht="14.25" spans="1:25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</row>
    <row r="120" ht="14.25" spans="1:25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</row>
    <row r="121" ht="14.25" spans="1:25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</row>
    <row r="122" ht="14.25" spans="1:25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</row>
    <row r="123" ht="14.25" spans="1:25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</row>
    <row r="124" ht="14.25" spans="1:25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</row>
    <row r="125" ht="14.25" spans="1:25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</row>
    <row r="126" ht="14.25" spans="1:25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</row>
    <row r="127" ht="14.25" spans="1:25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</row>
    <row r="128" ht="14.25" spans="1:25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</row>
    <row r="129" ht="14.25" spans="1:25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</row>
    <row r="130" ht="14.25" spans="1:25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</row>
    <row r="131" ht="14.25" spans="1:25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</row>
    <row r="132" ht="14.25" spans="1:25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</row>
    <row r="133" ht="14.25" spans="1:25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</row>
    <row r="134" ht="14.25" spans="1:25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</row>
    <row r="135" ht="14.25" spans="1:25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</row>
    <row r="136" ht="14.25" spans="1:25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</row>
    <row r="137" ht="14.25" spans="1:25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</row>
    <row r="138" ht="14.25" spans="1:25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</row>
    <row r="139" ht="14.25" spans="1:25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</row>
    <row r="140" ht="14.25" spans="1:25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</row>
    <row r="141" ht="14.25" spans="1:25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</row>
    <row r="142" ht="14.25" spans="1:25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</row>
    <row r="143" ht="14.25" spans="1:25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</row>
    <row r="144" ht="14.25" spans="1:25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</row>
    <row r="145" ht="14.25" spans="1:25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</row>
    <row r="146" ht="14.25" spans="1:25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</row>
    <row r="147" ht="14.25" spans="1:25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</row>
    <row r="148" ht="14.25" spans="1:25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</row>
    <row r="149" ht="14.25" spans="1:25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</row>
    <row r="150" ht="14.25" spans="1:25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</row>
    <row r="151" ht="14.25" spans="1:25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</row>
    <row r="152" ht="14.25" spans="1:25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</row>
    <row r="153" ht="14.25" spans="1:25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</row>
    <row r="154" ht="14.25" spans="1:25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</row>
    <row r="155" ht="14.25" spans="1:25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</row>
    <row r="156" ht="14.25" spans="1:2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</row>
    <row r="157" ht="14.25" spans="1:25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</row>
    <row r="158" ht="14.25" spans="1:25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</row>
    <row r="159" ht="14.25" spans="1:25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</row>
    <row r="160" ht="14.25" spans="1:25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</row>
    <row r="161" ht="14.25" spans="1:25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</row>
    <row r="162" ht="14.25" spans="1:25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</row>
    <row r="163" ht="14.25" spans="1:25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</row>
    <row r="164" ht="14.25" spans="1:25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</row>
    <row r="165" ht="14.25" spans="1:25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</row>
    <row r="166" ht="14.25" spans="1:25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</row>
    <row r="167" ht="14.25" spans="1:25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</row>
    <row r="168" ht="14.25" spans="1:25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</row>
    <row r="169" ht="14.25" spans="1:25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</row>
    <row r="170" ht="14.25" spans="1:25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</row>
    <row r="171" ht="14.25" spans="1:25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</row>
    <row r="172" ht="14.25" spans="1:25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</row>
    <row r="173" ht="14.25" spans="1:25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</row>
    <row r="174" ht="14.25" spans="1:25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</row>
    <row r="175" ht="14.25" spans="1:25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</row>
    <row r="176" ht="14.25" spans="1:25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</row>
    <row r="177" ht="14.25" spans="1:25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</row>
    <row r="178" ht="14.25" spans="1:25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</row>
    <row r="179" ht="14.25" spans="1:25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</row>
    <row r="180" ht="14.25" spans="1:25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</row>
    <row r="181" ht="14.25" spans="1:25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</row>
    <row r="182" ht="14.25" spans="1:25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</row>
    <row r="183" ht="14.25" spans="1:25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</row>
    <row r="184" ht="14.25" spans="1:25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</row>
    <row r="185" ht="14.25" spans="1:25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</row>
    <row r="186" ht="14.25" spans="1:25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</row>
    <row r="187" ht="14.25" spans="1:25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</row>
    <row r="188" ht="14.25" spans="1:25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</row>
    <row r="189" ht="14.25" spans="1:25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</row>
    <row r="190" ht="14.25" spans="1:25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</row>
    <row r="191" ht="14.25" spans="1:25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</row>
    <row r="192" ht="14.25" spans="1:25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</row>
    <row r="193" ht="14.25" spans="1:25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</row>
    <row r="194" ht="14.25" spans="1:25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</row>
    <row r="195" ht="14.25" spans="1:25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</row>
    <row r="196" ht="14.25" spans="1:25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</row>
    <row r="197" ht="14.25" spans="1:25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</row>
    <row r="198" ht="14.25" spans="1:25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</row>
    <row r="199" ht="14.25" spans="1:25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</row>
    <row r="200" ht="14.25" spans="1:25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</row>
    <row r="201" ht="14.25" spans="1:25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</row>
    <row r="202" ht="14.25" spans="1:25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</row>
    <row r="203" ht="14.25" spans="1:25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</row>
    <row r="204" ht="14.25" spans="1:25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</row>
    <row r="205" ht="14.25" spans="1:25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</row>
    <row r="206" ht="14.25" spans="1:25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</row>
    <row r="207" ht="14.25" spans="1:25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</row>
    <row r="208" ht="14.25" spans="1:25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</row>
    <row r="209" ht="14.25" spans="1:25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</row>
    <row r="210" ht="14.25" spans="1:25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</row>
    <row r="211" ht="14.25" spans="1:25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</row>
    <row r="212" ht="14.25" spans="1:25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</row>
    <row r="213" ht="14.25" spans="1:25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</row>
    <row r="214" ht="14.25" spans="1:25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</row>
    <row r="215" ht="14.25" spans="1:25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</row>
    <row r="216" ht="14.25" spans="1:25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</row>
    <row r="217" ht="14.25" spans="1:25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</row>
    <row r="218" ht="14.25" spans="1:25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</row>
    <row r="219" ht="14.25" spans="1:25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</row>
    <row r="220" ht="14.25" spans="1:25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</row>
    <row r="221" ht="14.25" spans="1:25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</row>
    <row r="222" ht="14.25" spans="1:25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</row>
    <row r="223" ht="14.25" spans="1:25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</row>
    <row r="224" ht="14.25" spans="1:25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</row>
    <row r="225" ht="14.25" spans="1:25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</row>
    <row r="226" ht="14.25" spans="1:25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</row>
    <row r="227" ht="14.25" spans="1:25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</row>
    <row r="228" ht="14.25" spans="1:25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</row>
    <row r="229" ht="14.25" spans="1:25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</row>
    <row r="230" ht="14.25" spans="1:25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</row>
    <row r="231" ht="14.25" spans="1:25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</row>
    <row r="232" ht="14.25" spans="1:25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</row>
    <row r="233" ht="14.25" spans="1:25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</row>
    <row r="234" ht="14.25" spans="1:25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</row>
    <row r="235" ht="14.25" spans="1:25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</row>
    <row r="236" ht="14.25" spans="1:25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</row>
    <row r="237" ht="14.25" spans="1:25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</row>
    <row r="238" ht="14.25" spans="1:25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</row>
    <row r="239" ht="14.25" spans="1:25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</row>
    <row r="240" ht="14.25" spans="1:25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</row>
    <row r="241" ht="14.25" spans="1:25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</row>
    <row r="242" ht="14.25" spans="1:25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</row>
    <row r="243" ht="14.25" spans="1:25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</row>
    <row r="244" ht="14.25" spans="1:25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</row>
    <row r="245" ht="14.25" spans="1:25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</row>
    <row r="246" ht="14.25" spans="1:25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</row>
    <row r="247" ht="14.25" spans="1:25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</row>
    <row r="248" ht="14.25" spans="1:25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</row>
    <row r="249" ht="14.25" spans="1:25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</row>
    <row r="250" ht="14.25" spans="1:25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</row>
    <row r="251" ht="14.25" spans="1:25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</row>
    <row r="252" ht="14.25" spans="1:25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</row>
    <row r="253" ht="14.25" spans="1:25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</row>
    <row r="254" ht="14.25" spans="1:25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</row>
    <row r="255" ht="14.25" spans="1:25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</row>
    <row r="256" ht="14.25" spans="1: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</row>
  </sheetData>
  <mergeCells count="30">
    <mergeCell ref="A1:AF1"/>
    <mergeCell ref="A2:C2"/>
    <mergeCell ref="P2:R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47916666666667" right="0.747916666666667" top="0.984027777777778" bottom="0.984027777777778" header="0.511805555555556" footer="0.511805555555556"/>
  <pageSetup paperSize="9" scale="46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D1" workbookViewId="0">
      <selection activeCell="O13" sqref="O13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60</v>
      </c>
      <c r="R2" s="3" t="s">
        <v>37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61</v>
      </c>
      <c r="C4" s="7"/>
      <c r="D4" s="7" t="s">
        <v>62</v>
      </c>
      <c r="E4" s="7"/>
      <c r="F4" s="6" t="s">
        <v>14</v>
      </c>
      <c r="G4" s="9" t="s">
        <v>61</v>
      </c>
      <c r="H4" s="9"/>
      <c r="I4" s="18" t="s">
        <v>62</v>
      </c>
      <c r="J4" s="9"/>
      <c r="K4" s="19" t="s">
        <v>14</v>
      </c>
      <c r="L4" s="18" t="s">
        <v>61</v>
      </c>
      <c r="M4" s="9"/>
      <c r="N4" s="18" t="s">
        <v>62</v>
      </c>
      <c r="O4" s="9"/>
      <c r="P4" s="19" t="s">
        <v>14</v>
      </c>
      <c r="Q4" s="18" t="s">
        <v>61</v>
      </c>
      <c r="R4" s="9"/>
      <c r="S4" s="18" t="s">
        <v>62</v>
      </c>
      <c r="T4" s="9"/>
      <c r="U4" s="19" t="s">
        <v>14</v>
      </c>
      <c r="V4" s="18" t="s">
        <v>61</v>
      </c>
      <c r="W4" s="9"/>
      <c r="X4" s="18" t="s">
        <v>62</v>
      </c>
      <c r="Y4" s="9"/>
      <c r="Z4" s="19" t="s">
        <v>14</v>
      </c>
      <c r="AA4" s="18" t="s">
        <v>61</v>
      </c>
      <c r="AB4" s="9"/>
      <c r="AC4" s="18" t="s">
        <v>62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3.54</v>
      </c>
      <c r="H6" s="15">
        <v>3.54</v>
      </c>
      <c r="I6" s="14">
        <v>1.41</v>
      </c>
      <c r="J6" s="15">
        <v>1.41</v>
      </c>
      <c r="K6" s="15">
        <f>(G6/I6-1)*100</f>
        <v>151.063829787234</v>
      </c>
      <c r="L6" s="14">
        <v>1.62</v>
      </c>
      <c r="M6" s="15">
        <v>1.62</v>
      </c>
      <c r="N6" s="14">
        <v>1.95</v>
      </c>
      <c r="O6" s="15">
        <v>1.95</v>
      </c>
      <c r="P6" s="15">
        <f>(L6/N6-1)*100</f>
        <v>-16.9230769230769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7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N14" sqref="N14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8.75833333333333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64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65</v>
      </c>
      <c r="C4" s="7"/>
      <c r="D4" s="7" t="s">
        <v>62</v>
      </c>
      <c r="E4" s="7"/>
      <c r="F4" s="6" t="s">
        <v>14</v>
      </c>
      <c r="G4" s="9" t="s">
        <v>65</v>
      </c>
      <c r="H4" s="9"/>
      <c r="I4" s="18" t="s">
        <v>66</v>
      </c>
      <c r="J4" s="9"/>
      <c r="K4" s="19" t="s">
        <v>14</v>
      </c>
      <c r="L4" s="18" t="s">
        <v>65</v>
      </c>
      <c r="M4" s="9"/>
      <c r="N4" s="18" t="s">
        <v>66</v>
      </c>
      <c r="O4" s="9"/>
      <c r="P4" s="19" t="s">
        <v>14</v>
      </c>
      <c r="Q4" s="18" t="s">
        <v>65</v>
      </c>
      <c r="R4" s="9"/>
      <c r="S4" s="18" t="s">
        <v>66</v>
      </c>
      <c r="T4" s="9"/>
      <c r="U4" s="19" t="s">
        <v>14</v>
      </c>
      <c r="V4" s="18" t="s">
        <v>65</v>
      </c>
      <c r="W4" s="9"/>
      <c r="X4" s="18" t="s">
        <v>66</v>
      </c>
      <c r="Y4" s="9"/>
      <c r="Z4" s="19" t="s">
        <v>14</v>
      </c>
      <c r="AA4" s="18" t="s">
        <v>65</v>
      </c>
      <c r="AB4" s="9"/>
      <c r="AC4" s="18" t="s">
        <v>66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3.68</v>
      </c>
      <c r="H6" s="15">
        <v>3.68</v>
      </c>
      <c r="I6" s="14">
        <v>1.82</v>
      </c>
      <c r="J6" s="15">
        <v>1.82</v>
      </c>
      <c r="K6" s="15">
        <f>(G6/I6-1)*100</f>
        <v>102.197802197802</v>
      </c>
      <c r="L6" s="14">
        <v>1.7</v>
      </c>
      <c r="M6" s="15">
        <v>1.7</v>
      </c>
      <c r="N6" s="14">
        <v>1.95</v>
      </c>
      <c r="O6" s="15">
        <v>1.95</v>
      </c>
      <c r="P6" s="15">
        <f>(L6/N6-1)*100</f>
        <v>-12.8205128205128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selection activeCell="AB9" sqref="AB9"/>
    </sheetView>
  </sheetViews>
  <sheetFormatPr defaultColWidth="9.81666666666667" defaultRowHeight="14.25" outlineLevelRow="5"/>
  <cols>
    <col min="1" max="1" width="5.625" style="1" customWidth="1"/>
    <col min="2" max="2" width="4.875" style="1" customWidth="1"/>
    <col min="3" max="4" width="4.625" style="1" customWidth="1"/>
    <col min="5" max="5" width="4.75833333333333" style="1" customWidth="1"/>
    <col min="6" max="6" width="4" style="1" customWidth="1"/>
    <col min="7" max="7" width="4.5" style="1" customWidth="1"/>
    <col min="8" max="10" width="5" style="1" customWidth="1"/>
    <col min="11" max="11" width="6.5" style="1" customWidth="1"/>
    <col min="12" max="15" width="4.375" style="1" customWidth="1"/>
    <col min="16" max="16" width="7" style="1" customWidth="1"/>
    <col min="17" max="17" width="5.25833333333333" style="1" customWidth="1"/>
    <col min="18" max="18" width="8" style="1" customWidth="1"/>
    <col min="19" max="19" width="3.625" style="1" customWidth="1"/>
    <col min="20" max="20" width="6" style="1" customWidth="1"/>
    <col min="21" max="21" width="7.75833333333333" style="1" customWidth="1"/>
    <col min="22" max="22" width="4" style="1" customWidth="1"/>
    <col min="23" max="23" width="5.875" style="1" customWidth="1"/>
    <col min="24" max="25" width="5" style="1" customWidth="1"/>
    <col min="26" max="26" width="4.5" style="1" customWidth="1"/>
    <col min="27" max="27" width="4" style="1" customWidth="1"/>
    <col min="28" max="28" width="7.875" style="1" customWidth="1"/>
    <col min="29" max="29" width="5" style="1" customWidth="1"/>
    <col min="30" max="30" width="4.625" style="1" customWidth="1"/>
    <col min="31" max="31" width="5.625" style="1" customWidth="1"/>
    <col min="32" max="32" width="4.125" style="1" customWidth="1"/>
    <col min="33" max="238" width="9" style="1" customWidth="1"/>
    <col min="239" max="16384" width="9" style="1"/>
  </cols>
  <sheetData>
    <row r="1" ht="33" customHeight="1" spans="1:32">
      <c r="A1" s="2" t="s">
        <v>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68</v>
      </c>
      <c r="R2" s="3" t="s">
        <v>37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69</v>
      </c>
      <c r="C4" s="7"/>
      <c r="D4" s="7" t="s">
        <v>70</v>
      </c>
      <c r="E4" s="7"/>
      <c r="F4" s="6" t="s">
        <v>14</v>
      </c>
      <c r="G4" s="9" t="s">
        <v>69</v>
      </c>
      <c r="H4" s="9"/>
      <c r="I4" s="18" t="s">
        <v>70</v>
      </c>
      <c r="J4" s="9"/>
      <c r="K4" s="19" t="s">
        <v>14</v>
      </c>
      <c r="L4" s="18" t="s">
        <v>69</v>
      </c>
      <c r="M4" s="9"/>
      <c r="N4" s="18" t="s">
        <v>70</v>
      </c>
      <c r="O4" s="9"/>
      <c r="P4" s="19" t="s">
        <v>14</v>
      </c>
      <c r="Q4" s="18" t="s">
        <v>69</v>
      </c>
      <c r="R4" s="9"/>
      <c r="S4" s="18" t="s">
        <v>70</v>
      </c>
      <c r="T4" s="9"/>
      <c r="U4" s="19" t="s">
        <v>14</v>
      </c>
      <c r="V4" s="18" t="s">
        <v>69</v>
      </c>
      <c r="W4" s="9"/>
      <c r="X4" s="18" t="s">
        <v>70</v>
      </c>
      <c r="Y4" s="9"/>
      <c r="Z4" s="19" t="s">
        <v>14</v>
      </c>
      <c r="AA4" s="18" t="s">
        <v>69</v>
      </c>
      <c r="AB4" s="9"/>
      <c r="AC4" s="18" t="s">
        <v>70</v>
      </c>
      <c r="AD4" s="9"/>
      <c r="AE4" s="19" t="s">
        <v>14</v>
      </c>
      <c r="AF4" s="6"/>
    </row>
    <row r="5" ht="69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27" customFormat="1" ht="36" customHeight="1" spans="1:32">
      <c r="A6" s="28" t="s">
        <v>29</v>
      </c>
      <c r="B6" s="29"/>
      <c r="C6" s="30"/>
      <c r="D6" s="29"/>
      <c r="E6" s="30"/>
      <c r="F6" s="30"/>
      <c r="G6" s="29">
        <v>3.79</v>
      </c>
      <c r="H6" s="30">
        <v>3.79</v>
      </c>
      <c r="I6" s="29">
        <v>2.28</v>
      </c>
      <c r="J6" s="30">
        <v>2.28</v>
      </c>
      <c r="K6" s="30">
        <f>(G6/I6-1)*100</f>
        <v>66.2280701754386</v>
      </c>
      <c r="L6" s="29">
        <v>1.74</v>
      </c>
      <c r="M6" s="30">
        <v>1.74</v>
      </c>
      <c r="N6" s="29">
        <v>2.77</v>
      </c>
      <c r="O6" s="30">
        <v>2.77</v>
      </c>
      <c r="P6" s="30">
        <f>(L6/N6-1)*100</f>
        <v>-37.1841155234657</v>
      </c>
      <c r="Q6" s="30"/>
      <c r="R6" s="30"/>
      <c r="S6" s="29"/>
      <c r="T6" s="30"/>
      <c r="U6" s="30"/>
      <c r="V6" s="29"/>
      <c r="W6" s="30"/>
      <c r="X6" s="29"/>
      <c r="Y6" s="30"/>
      <c r="Z6" s="31"/>
      <c r="AA6" s="30"/>
      <c r="AB6" s="30"/>
      <c r="AC6" s="30"/>
      <c r="AD6" s="30"/>
      <c r="AE6" s="31"/>
      <c r="AF6" s="32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26875" right="0.16875" top="0.984027777777778" bottom="0.984027777777778" header="0.511805555555556" footer="0.511805555555556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selection activeCell="P6" sqref="P6"/>
    </sheetView>
  </sheetViews>
  <sheetFormatPr defaultColWidth="9.81666666666667" defaultRowHeight="13.5" outlineLevelRow="5"/>
  <sheetData>
    <row r="1" s="1" customFormat="1" ht="33" customHeight="1" spans="1:32">
      <c r="A1" s="2" t="s">
        <v>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="1" customFormat="1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2019</v>
      </c>
      <c r="Q2" s="21" t="s">
        <v>60</v>
      </c>
      <c r="R2" s="3" t="s">
        <v>42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="1" customFormat="1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s="1" customFormat="1" ht="20.25" customHeight="1" spans="1:32">
      <c r="A4" s="6"/>
      <c r="B4" s="7" t="s">
        <v>72</v>
      </c>
      <c r="C4" s="7"/>
      <c r="D4" s="7" t="s">
        <v>73</v>
      </c>
      <c r="E4" s="7"/>
      <c r="F4" s="6" t="s">
        <v>14</v>
      </c>
      <c r="G4" s="9" t="s">
        <v>74</v>
      </c>
      <c r="H4" s="9"/>
      <c r="I4" s="18" t="s">
        <v>73</v>
      </c>
      <c r="J4" s="9"/>
      <c r="K4" s="19" t="s">
        <v>14</v>
      </c>
      <c r="L4" s="18" t="s">
        <v>74</v>
      </c>
      <c r="M4" s="9"/>
      <c r="N4" s="18" t="s">
        <v>73</v>
      </c>
      <c r="O4" s="9"/>
      <c r="P4" s="19" t="s">
        <v>14</v>
      </c>
      <c r="Q4" s="18" t="s">
        <v>74</v>
      </c>
      <c r="R4" s="9"/>
      <c r="S4" s="18" t="s">
        <v>73</v>
      </c>
      <c r="T4" s="9"/>
      <c r="U4" s="19" t="s">
        <v>14</v>
      </c>
      <c r="V4" s="18" t="s">
        <v>75</v>
      </c>
      <c r="W4" s="9"/>
      <c r="X4" s="18" t="s">
        <v>73</v>
      </c>
      <c r="Y4" s="9"/>
      <c r="Z4" s="19" t="s">
        <v>14</v>
      </c>
      <c r="AA4" s="18" t="s">
        <v>74</v>
      </c>
      <c r="AB4" s="9"/>
      <c r="AC4" s="18" t="s">
        <v>73</v>
      </c>
      <c r="AD4" s="9"/>
      <c r="AE4" s="19" t="s">
        <v>14</v>
      </c>
      <c r="AF4" s="6"/>
    </row>
    <row r="5" s="1" customFormat="1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1" customFormat="1" ht="36" customHeight="1" spans="1:32">
      <c r="A6" s="13" t="s">
        <v>29</v>
      </c>
      <c r="B6" s="14"/>
      <c r="C6" s="15"/>
      <c r="D6" s="14"/>
      <c r="E6" s="15"/>
      <c r="F6" s="15"/>
      <c r="G6" s="14">
        <v>1.79</v>
      </c>
      <c r="H6" s="15">
        <v>1.79</v>
      </c>
      <c r="I6" s="14">
        <v>2.089</v>
      </c>
      <c r="J6" s="15">
        <v>2.089</v>
      </c>
      <c r="K6" s="15">
        <f>(G6/I6-1)*100</f>
        <v>-14.3130684538056</v>
      </c>
      <c r="L6" s="14">
        <v>0.85</v>
      </c>
      <c r="M6" s="15">
        <v>0.85</v>
      </c>
      <c r="N6" s="14">
        <v>0.46</v>
      </c>
      <c r="O6" s="15">
        <v>0.46</v>
      </c>
      <c r="P6" s="15">
        <f>(L6/N6-1)*100</f>
        <v>84.7826086956522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M13" sqref="M13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2024</v>
      </c>
      <c r="Q2" s="21" t="s">
        <v>19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21</v>
      </c>
      <c r="C4" s="7"/>
      <c r="D4" s="7" t="s">
        <v>22</v>
      </c>
      <c r="E4" s="7"/>
      <c r="F4" s="6" t="s">
        <v>14</v>
      </c>
      <c r="G4" s="7" t="s">
        <v>21</v>
      </c>
      <c r="H4" s="7"/>
      <c r="I4" s="7" t="s">
        <v>22</v>
      </c>
      <c r="J4" s="7"/>
      <c r="K4" s="19" t="s">
        <v>14</v>
      </c>
      <c r="L4" s="7" t="s">
        <v>21</v>
      </c>
      <c r="M4" s="7"/>
      <c r="N4" s="7" t="s">
        <v>22</v>
      </c>
      <c r="O4" s="7"/>
      <c r="P4" s="19" t="s">
        <v>14</v>
      </c>
      <c r="Q4" s="7" t="s">
        <v>21</v>
      </c>
      <c r="R4" s="7"/>
      <c r="S4" s="7" t="s">
        <v>22</v>
      </c>
      <c r="T4" s="7"/>
      <c r="U4" s="19" t="s">
        <v>14</v>
      </c>
      <c r="V4" s="7" t="s">
        <v>21</v>
      </c>
      <c r="W4" s="7"/>
      <c r="X4" s="7" t="s">
        <v>22</v>
      </c>
      <c r="Y4" s="7"/>
      <c r="Z4" s="19" t="s">
        <v>14</v>
      </c>
      <c r="AA4" s="7" t="s">
        <v>21</v>
      </c>
      <c r="AB4" s="7"/>
      <c r="AC4" s="7" t="s">
        <v>22</v>
      </c>
      <c r="AD4" s="7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0.54</v>
      </c>
      <c r="H6" s="15">
        <v>0.54</v>
      </c>
      <c r="I6" s="14">
        <v>1.26</v>
      </c>
      <c r="J6" s="15">
        <v>1.26</v>
      </c>
      <c r="K6" s="15">
        <f>(G6-I6)/I6*100</f>
        <v>-57.1428571428571</v>
      </c>
      <c r="L6" s="14">
        <v>0.06</v>
      </c>
      <c r="M6" s="15">
        <v>0.06</v>
      </c>
      <c r="N6" s="14">
        <v>0.03</v>
      </c>
      <c r="O6" s="15">
        <v>0.03</v>
      </c>
      <c r="P6" s="15">
        <f>(L6-N6)/N6*100</f>
        <v>100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7"/>
  <sheetViews>
    <sheetView workbookViewId="0">
      <selection activeCell="F17" sqref="F17"/>
    </sheetView>
  </sheetViews>
  <sheetFormatPr defaultColWidth="9.81666666666667" defaultRowHeight="14.25" outlineLevelRow="6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25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27</v>
      </c>
      <c r="C4" s="7"/>
      <c r="D4" s="7" t="s">
        <v>28</v>
      </c>
      <c r="E4" s="7"/>
      <c r="F4" s="6" t="s">
        <v>14</v>
      </c>
      <c r="G4" s="9" t="s">
        <v>27</v>
      </c>
      <c r="H4" s="9"/>
      <c r="I4" s="18" t="s">
        <v>28</v>
      </c>
      <c r="J4" s="9"/>
      <c r="K4" s="19" t="s">
        <v>14</v>
      </c>
      <c r="L4" s="18" t="s">
        <v>27</v>
      </c>
      <c r="M4" s="9"/>
      <c r="N4" s="18" t="s">
        <v>28</v>
      </c>
      <c r="O4" s="9"/>
      <c r="P4" s="19" t="s">
        <v>14</v>
      </c>
      <c r="Q4" s="18" t="s">
        <v>27</v>
      </c>
      <c r="R4" s="9"/>
      <c r="S4" s="18" t="s">
        <v>28</v>
      </c>
      <c r="T4" s="9"/>
      <c r="U4" s="19" t="s">
        <v>14</v>
      </c>
      <c r="V4" s="18" t="s">
        <v>27</v>
      </c>
      <c r="W4" s="9"/>
      <c r="X4" s="18" t="s">
        <v>28</v>
      </c>
      <c r="Y4" s="9"/>
      <c r="Z4" s="19" t="s">
        <v>14</v>
      </c>
      <c r="AA4" s="18" t="s">
        <v>27</v>
      </c>
      <c r="AB4" s="9"/>
      <c r="AC4" s="18" t="s">
        <v>28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0.54</v>
      </c>
      <c r="H6" s="15">
        <v>0.54</v>
      </c>
      <c r="I6" s="14">
        <v>1.26</v>
      </c>
      <c r="J6" s="15">
        <v>1.26</v>
      </c>
      <c r="K6" s="15">
        <f>(G6/I6-1)*100</f>
        <v>-57.1428571428571</v>
      </c>
      <c r="L6" s="14">
        <v>0.5</v>
      </c>
      <c r="M6" s="15">
        <v>0.5</v>
      </c>
      <c r="N6" s="14">
        <v>0.09</v>
      </c>
      <c r="O6" s="15">
        <v>0.09</v>
      </c>
      <c r="P6" s="15">
        <f>(L6/N6-1)*100</f>
        <v>455.555555555556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  <row r="7" ht="28" customHeight="1"/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L6" sqref="L6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2024</v>
      </c>
      <c r="Q2" s="21" t="s">
        <v>31</v>
      </c>
      <c r="R2" s="3" t="s">
        <v>32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33</v>
      </c>
      <c r="C4" s="7"/>
      <c r="D4" s="7" t="s">
        <v>34</v>
      </c>
      <c r="E4" s="7"/>
      <c r="F4" s="6" t="s">
        <v>14</v>
      </c>
      <c r="G4" s="9" t="s">
        <v>33</v>
      </c>
      <c r="H4" s="9"/>
      <c r="I4" s="18" t="s">
        <v>34</v>
      </c>
      <c r="J4" s="9"/>
      <c r="K4" s="19" t="s">
        <v>14</v>
      </c>
      <c r="L4" s="18" t="s">
        <v>33</v>
      </c>
      <c r="M4" s="9"/>
      <c r="N4" s="18" t="s">
        <v>34</v>
      </c>
      <c r="O4" s="9"/>
      <c r="P4" s="19" t="s">
        <v>14</v>
      </c>
      <c r="Q4" s="18" t="s">
        <v>33</v>
      </c>
      <c r="R4" s="9"/>
      <c r="S4" s="18" t="s">
        <v>34</v>
      </c>
      <c r="T4" s="9"/>
      <c r="U4" s="19" t="s">
        <v>14</v>
      </c>
      <c r="V4" s="18" t="s">
        <v>33</v>
      </c>
      <c r="W4" s="9"/>
      <c r="X4" s="18" t="s">
        <v>34</v>
      </c>
      <c r="Y4" s="9"/>
      <c r="Z4" s="19" t="s">
        <v>14</v>
      </c>
      <c r="AA4" s="18" t="s">
        <v>33</v>
      </c>
      <c r="AB4" s="9"/>
      <c r="AC4" s="18" t="s">
        <v>34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0.54</v>
      </c>
      <c r="H6" s="15">
        <v>0.54</v>
      </c>
      <c r="I6" s="14">
        <v>1.26</v>
      </c>
      <c r="J6" s="15">
        <v>1.26</v>
      </c>
      <c r="K6" s="15">
        <f>(G6/I6-1)*100</f>
        <v>-57.1428571428571</v>
      </c>
      <c r="L6" s="14">
        <v>0.5</v>
      </c>
      <c r="M6" s="15">
        <v>0.5</v>
      </c>
      <c r="N6" s="14">
        <v>0.31</v>
      </c>
      <c r="O6" s="15">
        <v>0.31</v>
      </c>
      <c r="P6" s="15">
        <f>(L6/N6-1)*100</f>
        <v>61.2903225806452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E10" sqref="E10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2024</v>
      </c>
      <c r="Q2" s="21" t="s">
        <v>36</v>
      </c>
      <c r="R2" s="3" t="s">
        <v>37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38</v>
      </c>
      <c r="C4" s="7"/>
      <c r="D4" s="7" t="s">
        <v>39</v>
      </c>
      <c r="E4" s="7"/>
      <c r="F4" s="6" t="s">
        <v>14</v>
      </c>
      <c r="G4" s="9" t="s">
        <v>38</v>
      </c>
      <c r="H4" s="9"/>
      <c r="I4" s="18" t="s">
        <v>39</v>
      </c>
      <c r="J4" s="9"/>
      <c r="K4" s="19" t="s">
        <v>14</v>
      </c>
      <c r="L4" s="18" t="s">
        <v>38</v>
      </c>
      <c r="M4" s="9"/>
      <c r="N4" s="18" t="s">
        <v>39</v>
      </c>
      <c r="O4" s="9"/>
      <c r="P4" s="19" t="s">
        <v>14</v>
      </c>
      <c r="Q4" s="18" t="s">
        <v>38</v>
      </c>
      <c r="R4" s="9"/>
      <c r="S4" s="18" t="s">
        <v>39</v>
      </c>
      <c r="T4" s="9"/>
      <c r="U4" s="19" t="s">
        <v>14</v>
      </c>
      <c r="V4" s="18" t="s">
        <v>38</v>
      </c>
      <c r="W4" s="9"/>
      <c r="X4" s="18" t="s">
        <v>39</v>
      </c>
      <c r="Y4" s="9"/>
      <c r="Z4" s="19" t="s">
        <v>14</v>
      </c>
      <c r="AA4" s="18" t="s">
        <v>38</v>
      </c>
      <c r="AB4" s="9"/>
      <c r="AC4" s="18" t="s">
        <v>39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1.74</v>
      </c>
      <c r="H6" s="15">
        <v>1.74</v>
      </c>
      <c r="I6" s="14">
        <v>1.91</v>
      </c>
      <c r="J6" s="15">
        <v>1.91</v>
      </c>
      <c r="K6" s="15">
        <f>+(G6/I6-1)*100</f>
        <v>-8.90052356020942</v>
      </c>
      <c r="L6" s="14">
        <v>1.58</v>
      </c>
      <c r="M6" s="15">
        <v>1.58</v>
      </c>
      <c r="N6" s="14">
        <v>0.4</v>
      </c>
      <c r="O6" s="15">
        <v>0.4</v>
      </c>
      <c r="P6" s="15">
        <f>(L6/N6-1)*100</f>
        <v>295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>
        <v>0</v>
      </c>
      <c r="AE6" s="30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abSelected="1" workbookViewId="0">
      <selection activeCell="S18" sqref="S18"/>
    </sheetView>
  </sheetViews>
  <sheetFormatPr defaultColWidth="9.81666666666667" defaultRowHeight="14.25" outlineLevelRow="5"/>
  <cols>
    <col min="1" max="1" width="9.75833333333333" style="1" customWidth="1"/>
    <col min="2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1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31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41</v>
      </c>
      <c r="R2" s="3" t="s">
        <v>42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43</v>
      </c>
      <c r="C4" s="7"/>
      <c r="D4" s="7" t="s">
        <v>44</v>
      </c>
      <c r="E4" s="7"/>
      <c r="F4" s="6" t="s">
        <v>14</v>
      </c>
      <c r="G4" s="9" t="s">
        <v>43</v>
      </c>
      <c r="H4" s="9"/>
      <c r="I4" s="18" t="s">
        <v>44</v>
      </c>
      <c r="J4" s="9"/>
      <c r="K4" s="19" t="s">
        <v>14</v>
      </c>
      <c r="L4" s="18" t="s">
        <v>43</v>
      </c>
      <c r="M4" s="9"/>
      <c r="N4" s="18" t="s">
        <v>44</v>
      </c>
      <c r="O4" s="9"/>
      <c r="P4" s="19" t="s">
        <v>14</v>
      </c>
      <c r="Q4" s="18" t="s">
        <v>43</v>
      </c>
      <c r="R4" s="9"/>
      <c r="S4" s="18" t="s">
        <v>44</v>
      </c>
      <c r="T4" s="9"/>
      <c r="U4" s="19" t="s">
        <v>14</v>
      </c>
      <c r="V4" s="18" t="s">
        <v>43</v>
      </c>
      <c r="W4" s="9"/>
      <c r="X4" s="18" t="s">
        <v>44</v>
      </c>
      <c r="Y4" s="9"/>
      <c r="Z4" s="19" t="s">
        <v>14</v>
      </c>
      <c r="AA4" s="18" t="s">
        <v>43</v>
      </c>
      <c r="AB4" s="9"/>
      <c r="AC4" s="18" t="s">
        <v>44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1.74</v>
      </c>
      <c r="H6" s="15">
        <v>1.74</v>
      </c>
      <c r="I6" s="14">
        <v>2.54</v>
      </c>
      <c r="J6" s="15">
        <v>2.54</v>
      </c>
      <c r="K6" s="15">
        <f>(G6/I6-1)*100</f>
        <v>-31.496062992126</v>
      </c>
      <c r="L6" s="14">
        <v>1.58</v>
      </c>
      <c r="M6" s="15">
        <v>1.58</v>
      </c>
      <c r="N6" s="14">
        <v>0.49</v>
      </c>
      <c r="O6" s="15">
        <v>0.49</v>
      </c>
      <c r="P6" s="15">
        <f>(L6/N6-1)*100</f>
        <v>222.448979591837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7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B1" workbookViewId="0">
      <selection activeCell="L6" sqref="L6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46</v>
      </c>
      <c r="Q2" s="21" t="s">
        <v>47</v>
      </c>
      <c r="R2" s="3" t="s">
        <v>37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48</v>
      </c>
      <c r="C4" s="7"/>
      <c r="D4" s="7" t="s">
        <v>49</v>
      </c>
      <c r="E4" s="7"/>
      <c r="F4" s="6" t="s">
        <v>14</v>
      </c>
      <c r="G4" s="9" t="s">
        <v>48</v>
      </c>
      <c r="H4" s="9"/>
      <c r="I4" s="18" t="s">
        <v>49</v>
      </c>
      <c r="J4" s="9"/>
      <c r="K4" s="19" t="s">
        <v>14</v>
      </c>
      <c r="L4" s="18" t="s">
        <v>48</v>
      </c>
      <c r="M4" s="9"/>
      <c r="N4" s="18" t="s">
        <v>49</v>
      </c>
      <c r="O4" s="9"/>
      <c r="P4" s="19" t="s">
        <v>14</v>
      </c>
      <c r="Q4" s="18" t="s">
        <v>48</v>
      </c>
      <c r="R4" s="9"/>
      <c r="S4" s="18" t="s">
        <v>49</v>
      </c>
      <c r="T4" s="9"/>
      <c r="U4" s="19" t="s">
        <v>14</v>
      </c>
      <c r="V4" s="18" t="s">
        <v>48</v>
      </c>
      <c r="W4" s="9"/>
      <c r="X4" s="18" t="s">
        <v>49</v>
      </c>
      <c r="Y4" s="9"/>
      <c r="Z4" s="19" t="s">
        <v>14</v>
      </c>
      <c r="AA4" s="18" t="s">
        <v>48</v>
      </c>
      <c r="AB4" s="9"/>
      <c r="AC4" s="18" t="s">
        <v>49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2.9</v>
      </c>
      <c r="H6" s="15">
        <v>2.9</v>
      </c>
      <c r="I6" s="14">
        <v>1.12</v>
      </c>
      <c r="J6" s="15">
        <v>1.12</v>
      </c>
      <c r="K6" s="15">
        <f>(G6/I6-1)*100</f>
        <v>158.928571428571</v>
      </c>
      <c r="L6" s="14">
        <v>0.69</v>
      </c>
      <c r="M6" s="15">
        <v>0.69</v>
      </c>
      <c r="N6" s="14">
        <v>1.21</v>
      </c>
      <c r="O6" s="15">
        <v>1.21</v>
      </c>
      <c r="P6" s="15">
        <f>(L6/N6-1)*100</f>
        <v>-42.9752066115703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L6" sqref="L6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.1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51</v>
      </c>
      <c r="R2" s="3" t="s">
        <v>52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53</v>
      </c>
      <c r="C4" s="7"/>
      <c r="D4" s="7" t="s">
        <v>54</v>
      </c>
      <c r="E4" s="7"/>
      <c r="F4" s="6" t="s">
        <v>14</v>
      </c>
      <c r="G4" s="9" t="s">
        <v>53</v>
      </c>
      <c r="H4" s="9"/>
      <c r="I4" s="18" t="s">
        <v>54</v>
      </c>
      <c r="J4" s="9"/>
      <c r="K4" s="19" t="s">
        <v>14</v>
      </c>
      <c r="L4" s="18" t="s">
        <v>53</v>
      </c>
      <c r="M4" s="9"/>
      <c r="N4" s="18" t="s">
        <v>54</v>
      </c>
      <c r="O4" s="9"/>
      <c r="P4" s="19" t="s">
        <v>14</v>
      </c>
      <c r="Q4" s="18" t="s">
        <v>53</v>
      </c>
      <c r="R4" s="9"/>
      <c r="S4" s="18" t="s">
        <v>54</v>
      </c>
      <c r="T4" s="9"/>
      <c r="U4" s="19" t="s">
        <v>14</v>
      </c>
      <c r="V4" s="18" t="s">
        <v>53</v>
      </c>
      <c r="W4" s="9"/>
      <c r="X4" s="18" t="s">
        <v>54</v>
      </c>
      <c r="Y4" s="9"/>
      <c r="Z4" s="19" t="s">
        <v>14</v>
      </c>
      <c r="AA4" s="18" t="s">
        <v>53</v>
      </c>
      <c r="AB4" s="9"/>
      <c r="AC4" s="18" t="s">
        <v>54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2.97</v>
      </c>
      <c r="H6" s="15">
        <v>2.97</v>
      </c>
      <c r="I6" s="14">
        <v>1.41</v>
      </c>
      <c r="J6" s="15">
        <v>1.41</v>
      </c>
      <c r="K6" s="15">
        <f>(G6/I6-1)*100</f>
        <v>110.63829787234</v>
      </c>
      <c r="L6" s="14">
        <v>0.82</v>
      </c>
      <c r="M6" s="15">
        <v>0.82</v>
      </c>
      <c r="N6" s="14">
        <v>1.69</v>
      </c>
      <c r="O6" s="15">
        <v>1.69</v>
      </c>
      <c r="P6" s="15">
        <f>(L6/N6-1)*100</f>
        <v>-51.4792899408284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N14" sqref="N14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56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57</v>
      </c>
      <c r="C4" s="7"/>
      <c r="D4" s="7" t="s">
        <v>58</v>
      </c>
      <c r="E4" s="7"/>
      <c r="F4" s="6" t="s">
        <v>14</v>
      </c>
      <c r="G4" s="9" t="s">
        <v>57</v>
      </c>
      <c r="H4" s="9"/>
      <c r="I4" s="18" t="s">
        <v>58</v>
      </c>
      <c r="J4" s="9"/>
      <c r="K4" s="19" t="s">
        <v>14</v>
      </c>
      <c r="L4" s="18" t="s">
        <v>57</v>
      </c>
      <c r="M4" s="9"/>
      <c r="N4" s="18" t="s">
        <v>58</v>
      </c>
      <c r="O4" s="9"/>
      <c r="P4" s="19" t="s">
        <v>14</v>
      </c>
      <c r="Q4" s="18" t="s">
        <v>57</v>
      </c>
      <c r="R4" s="9"/>
      <c r="S4" s="18" t="s">
        <v>58</v>
      </c>
      <c r="T4" s="9"/>
      <c r="U4" s="19" t="s">
        <v>14</v>
      </c>
      <c r="V4" s="18" t="s">
        <v>57</v>
      </c>
      <c r="W4" s="9"/>
      <c r="X4" s="18" t="s">
        <v>58</v>
      </c>
      <c r="Y4" s="9"/>
      <c r="Z4" s="19" t="s">
        <v>14</v>
      </c>
      <c r="AA4" s="18" t="s">
        <v>57</v>
      </c>
      <c r="AB4" s="9"/>
      <c r="AC4" s="18" t="s">
        <v>58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2.97</v>
      </c>
      <c r="H6" s="15">
        <v>2.97</v>
      </c>
      <c r="I6" s="14">
        <v>1.41</v>
      </c>
      <c r="J6" s="15">
        <v>1.41</v>
      </c>
      <c r="K6" s="15">
        <f>(G6/I6-1)*100</f>
        <v>110.63829787234</v>
      </c>
      <c r="L6" s="14">
        <v>1.43</v>
      </c>
      <c r="M6" s="15">
        <v>1.43</v>
      </c>
      <c r="N6" s="14">
        <v>1.95</v>
      </c>
      <c r="O6" s="15">
        <v>1.95</v>
      </c>
      <c r="P6" s="15">
        <f>(L6/N6-1)*100</f>
        <v>-26.6666666666667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2020-02-04T10:19:00Z</dcterms:created>
  <cp:lastPrinted>2020-03-05T07:53:00Z</cp:lastPrinted>
  <dcterms:modified xsi:type="dcterms:W3CDTF">2024-07-02T09:19:29Z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C6E8FD8145EF47389D6B4E4F6C2D595A</vt:lpwstr>
  </property>
</Properties>
</file>