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820"/>
  </bookViews>
  <sheets>
    <sheet name="2025上半年社保补贴" sheetId="1" r:id="rId1"/>
  </sheets>
  <externalReferences>
    <externalReference r:id="rId2"/>
  </externalReferences>
  <definedNames>
    <definedName name="_xlnm._FilterDatabase" localSheetId="0" hidden="1">'2025上半年社保补贴'!$A$1:$L$1</definedName>
  </definedNames>
  <calcPr calcId="144525"/>
</workbook>
</file>

<file path=xl/sharedStrings.xml><?xml version="1.0" encoding="utf-8"?>
<sst xmlns="http://schemas.openxmlformats.org/spreadsheetml/2006/main" count="715" uniqueCount="206">
  <si>
    <t>序号</t>
  </si>
  <si>
    <t>姓名</t>
  </si>
  <si>
    <t>性别</t>
  </si>
  <si>
    <t>人员类型</t>
  </si>
  <si>
    <t>养老补贴月份</t>
  </si>
  <si>
    <t>养老补贴月数</t>
  </si>
  <si>
    <t>补贴月份（医保）</t>
  </si>
  <si>
    <t>补贴月数（医保）</t>
  </si>
  <si>
    <t>养老补贴金额/元</t>
  </si>
  <si>
    <t>（医保)补贴金额/元</t>
  </si>
  <si>
    <t>合计</t>
  </si>
  <si>
    <t>备注</t>
  </si>
  <si>
    <t>陈志华</t>
  </si>
  <si>
    <t>女</t>
  </si>
  <si>
    <t>男年满50周岁以上，女年满40周岁以上的大龄城镇居民</t>
  </si>
  <si>
    <t>1-6</t>
  </si>
  <si>
    <t>陈丽香</t>
  </si>
  <si>
    <t>吴明香</t>
  </si>
  <si>
    <t>杨建芳</t>
  </si>
  <si>
    <t>男</t>
  </si>
  <si>
    <t>苏朝志</t>
  </si>
  <si>
    <t>已参加失业保险并连续失业一年以上的农村进城务工劳动者</t>
  </si>
  <si>
    <t>陈叶双</t>
  </si>
  <si>
    <t>王德新</t>
  </si>
  <si>
    <t>连续失业一年以上的城镇居民</t>
  </si>
  <si>
    <t>李振辉</t>
  </si>
  <si>
    <t>徐加珍</t>
  </si>
  <si>
    <t>吴继荣</t>
  </si>
  <si>
    <t>罗元香</t>
  </si>
  <si>
    <t>陈杏钦</t>
  </si>
  <si>
    <t>农村实行计划生育的独生子女户、二女户中，男年满40周岁以上、女年满30周岁以上人员</t>
  </si>
  <si>
    <t>3-6</t>
  </si>
  <si>
    <t>范明伟</t>
  </si>
  <si>
    <t>傅国林</t>
  </si>
  <si>
    <t>1-3</t>
  </si>
  <si>
    <t>张智谦</t>
  </si>
  <si>
    <t>1-4</t>
  </si>
  <si>
    <t>郑文林</t>
  </si>
  <si>
    <t>吴毓霞</t>
  </si>
  <si>
    <t>杨梅芹</t>
  </si>
  <si>
    <t>李志忠</t>
  </si>
  <si>
    <t>吴芹霞</t>
  </si>
  <si>
    <t>郑庆兵</t>
  </si>
  <si>
    <t>2-6</t>
  </si>
  <si>
    <t>郭丽珍</t>
  </si>
  <si>
    <t>林开友</t>
  </si>
  <si>
    <t>陈天明</t>
  </si>
  <si>
    <t>黄丽娟</t>
  </si>
  <si>
    <t>林妹</t>
  </si>
  <si>
    <t>陈风钦</t>
  </si>
  <si>
    <t>持《残疾人证》的城镇居民</t>
  </si>
  <si>
    <t>郑珍妹</t>
  </si>
  <si>
    <t>林光英</t>
  </si>
  <si>
    <t>范文华</t>
  </si>
  <si>
    <t>林各清</t>
  </si>
  <si>
    <t>朱建森</t>
  </si>
  <si>
    <t>黄益坤</t>
  </si>
  <si>
    <t>黄淑娥</t>
  </si>
  <si>
    <t>朱莉芳</t>
  </si>
  <si>
    <t>黄建林</t>
  </si>
  <si>
    <t>林朱阳</t>
  </si>
  <si>
    <t>吴美风</t>
  </si>
  <si>
    <t>谢清妹</t>
  </si>
  <si>
    <t>郑萍英</t>
  </si>
  <si>
    <t>王少荣</t>
  </si>
  <si>
    <t>李德芳</t>
  </si>
  <si>
    <t>郑春姐</t>
  </si>
  <si>
    <t>郑露露</t>
  </si>
  <si>
    <t>谢永恒</t>
  </si>
  <si>
    <t>林碧琴</t>
  </si>
  <si>
    <t>王清华</t>
  </si>
  <si>
    <t>张淑娟</t>
  </si>
  <si>
    <t>温凤明</t>
  </si>
  <si>
    <t>方李红</t>
  </si>
  <si>
    <t>辜瑞良</t>
  </si>
  <si>
    <t>农村居民中持《残疾人证》人员</t>
  </si>
  <si>
    <t>郑梓锌</t>
  </si>
  <si>
    <t>林光辉</t>
  </si>
  <si>
    <t>林梅兰</t>
  </si>
  <si>
    <t>杨民民</t>
  </si>
  <si>
    <t>林步华</t>
  </si>
  <si>
    <t>郑燕燕</t>
  </si>
  <si>
    <t>4-6</t>
  </si>
  <si>
    <t>肖宜玲</t>
  </si>
  <si>
    <t>欧春文</t>
  </si>
  <si>
    <t>林武华</t>
  </si>
  <si>
    <t>林洪阳</t>
  </si>
  <si>
    <t>林添云</t>
  </si>
  <si>
    <t>朱清霞</t>
  </si>
  <si>
    <t>李春林</t>
  </si>
  <si>
    <t>林开松</t>
  </si>
  <si>
    <t>彭丽双</t>
  </si>
  <si>
    <t>陈庆风</t>
  </si>
  <si>
    <t>吴明林</t>
  </si>
  <si>
    <t>陈金荣</t>
  </si>
  <si>
    <t>1-1</t>
  </si>
  <si>
    <t>王雪白</t>
  </si>
  <si>
    <t>陈美琴</t>
  </si>
  <si>
    <t>陈辉华</t>
  </si>
  <si>
    <t>郑斌</t>
  </si>
  <si>
    <t>陈文照</t>
  </si>
  <si>
    <t>林丽蓉</t>
  </si>
  <si>
    <t>5-6</t>
  </si>
  <si>
    <t>林元锦</t>
  </si>
  <si>
    <t>谢吓明</t>
  </si>
  <si>
    <t>林明玉</t>
  </si>
  <si>
    <t>陆丽娥</t>
  </si>
  <si>
    <t>柳琴</t>
  </si>
  <si>
    <t>颜卫民</t>
  </si>
  <si>
    <t>林雪静</t>
  </si>
  <si>
    <t>1、2、5、6</t>
  </si>
  <si>
    <t>叶梅霞</t>
  </si>
  <si>
    <t>董颖燕</t>
  </si>
  <si>
    <t>范艳清</t>
  </si>
  <si>
    <t>游丽香</t>
  </si>
  <si>
    <t>郭新焰</t>
  </si>
  <si>
    <t>魏新华</t>
  </si>
  <si>
    <t>黄明双</t>
  </si>
  <si>
    <t>黄金尾</t>
  </si>
  <si>
    <t>柯坚贞</t>
  </si>
  <si>
    <t>林丽仙</t>
  </si>
  <si>
    <t>陈慧娟</t>
  </si>
  <si>
    <t>郑爱钦</t>
  </si>
  <si>
    <t>林琳</t>
  </si>
  <si>
    <t>林建梨</t>
  </si>
  <si>
    <t>黄丽清</t>
  </si>
  <si>
    <t>黄宗宝</t>
  </si>
  <si>
    <t>徐小琴</t>
  </si>
  <si>
    <t>王丽明</t>
  </si>
  <si>
    <t>姚爱平</t>
  </si>
  <si>
    <t>刘舒燕</t>
  </si>
  <si>
    <t>王蕴辉</t>
  </si>
  <si>
    <t>陈建龙</t>
  </si>
  <si>
    <t>张永斌</t>
  </si>
  <si>
    <t>韩国清</t>
  </si>
  <si>
    <t>王明仙</t>
  </si>
  <si>
    <t>黄燕娥</t>
  </si>
  <si>
    <t>李志权</t>
  </si>
  <si>
    <t>江媛媛</t>
  </si>
  <si>
    <t>张丽真</t>
  </si>
  <si>
    <t>方丽真</t>
  </si>
  <si>
    <t>邱志坚</t>
  </si>
  <si>
    <t>林艳</t>
  </si>
  <si>
    <t>吴秀和</t>
  </si>
  <si>
    <t>吴丽香</t>
  </si>
  <si>
    <t>6-6</t>
  </si>
  <si>
    <t>黄志琴</t>
  </si>
  <si>
    <t>林平玉</t>
  </si>
  <si>
    <t>李春良</t>
  </si>
  <si>
    <t>郑益新</t>
  </si>
  <si>
    <t>詹林财</t>
  </si>
  <si>
    <t>连群琳</t>
  </si>
  <si>
    <t>陈梅芳</t>
  </si>
  <si>
    <t>陈秀彬</t>
  </si>
  <si>
    <t>彭锦铭</t>
  </si>
  <si>
    <t>陈泽美</t>
  </si>
  <si>
    <t>林轩琼</t>
  </si>
  <si>
    <t>郑兴群</t>
  </si>
  <si>
    <t>刘清赛</t>
  </si>
  <si>
    <t>魏丽娥</t>
  </si>
  <si>
    <t>张雄伟</t>
  </si>
  <si>
    <t>林萍</t>
  </si>
  <si>
    <t>陈金树</t>
  </si>
  <si>
    <t>黄一新</t>
  </si>
  <si>
    <t>林彩群</t>
  </si>
  <si>
    <t>林震伟</t>
  </si>
  <si>
    <t>林志强</t>
  </si>
  <si>
    <t>李崟</t>
  </si>
  <si>
    <t>肖金宝</t>
  </si>
  <si>
    <t>陈冰娥</t>
  </si>
  <si>
    <t>朱建航</t>
  </si>
  <si>
    <t>张清霞</t>
  </si>
  <si>
    <t>林立</t>
  </si>
  <si>
    <t>黄焕麟</t>
  </si>
  <si>
    <t>张阿姐</t>
  </si>
  <si>
    <t>李强</t>
  </si>
  <si>
    <t>黄燕英</t>
  </si>
  <si>
    <t>脱贫人口</t>
  </si>
  <si>
    <t>朱淑华</t>
  </si>
  <si>
    <t>颜秀仙</t>
  </si>
  <si>
    <t>陈丽莉</t>
  </si>
  <si>
    <t>李盛勇</t>
  </si>
  <si>
    <t>郭康莉</t>
  </si>
  <si>
    <t>黄忠源</t>
  </si>
  <si>
    <t>林天飞</t>
  </si>
  <si>
    <t>林丽霞</t>
  </si>
  <si>
    <t>林冬龙</t>
  </si>
  <si>
    <t>林金平</t>
  </si>
  <si>
    <t>林明英</t>
  </si>
  <si>
    <t>黄世民</t>
  </si>
  <si>
    <t>戴长青</t>
  </si>
  <si>
    <t>陈玉凤</t>
  </si>
  <si>
    <t>陈光武</t>
  </si>
  <si>
    <t>杨福容</t>
  </si>
  <si>
    <t>游宇祥</t>
  </si>
  <si>
    <t>李花</t>
  </si>
  <si>
    <t>陈各金</t>
  </si>
  <si>
    <t>0</t>
  </si>
  <si>
    <t>庄志兰</t>
  </si>
  <si>
    <t>黄伟民</t>
  </si>
  <si>
    <t>林冠斌</t>
  </si>
  <si>
    <t>戴叶青</t>
  </si>
  <si>
    <t>脱贫人口（原建档立卡贫困劳动力）</t>
  </si>
  <si>
    <t>黄祖贞</t>
  </si>
  <si>
    <t>陈丽珊</t>
  </si>
  <si>
    <t>张琴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</si>
</sst>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Tahoma"/>
      <charset val="134"/>
    </font>
    <font>
      <sz val="11"/>
      <color rgb="FF92D050"/>
      <name val="Tahoma"/>
      <charset val="134"/>
    </font>
    <font>
      <sz val="14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7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1038;&#20445;&#34917;&#36148;&#21488;&#36134;\2024&#31038;&#20445;&#34917;&#36148;&#21450;24&#24180;&#19979;&#21322;&#24180;&#20225;&#19994;&#31038;&#20445;\2024&#24180;&#31038;&#20445;&#34917;&#36148;3&#65288;&#24050;&#23457;&#266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明细"/>
      <sheetName val="超龄"/>
      <sheetName val="民办非企业"/>
      <sheetName val="死亡名单"/>
      <sheetName val="服刑名单"/>
      <sheetName val="人员明细+超龄"/>
      <sheetName val="Sheet1"/>
    </sheetNames>
    <sheetDataSet>
      <sheetData sheetId="0" refreshError="1">
        <row r="1">
          <cell r="B1" t="str">
            <v>姓名</v>
          </cell>
          <cell r="C1" t="str">
            <v>性别</v>
          </cell>
          <cell r="D1" t="str">
            <v>身份证号</v>
          </cell>
          <cell r="E1" t="str">
            <v>电话</v>
          </cell>
          <cell r="F1" t="str">
            <v>失业就业登记证号</v>
          </cell>
          <cell r="G1" t="str">
            <v>银行卡号</v>
          </cell>
          <cell r="H1" t="str">
            <v>开户银行</v>
          </cell>
          <cell r="I1" t="str">
            <v>是否社保卡</v>
          </cell>
          <cell r="J1" t="str">
            <v>人员类型</v>
          </cell>
        </row>
        <row r="2">
          <cell r="B2" t="str">
            <v>李雪攀</v>
          </cell>
          <cell r="C2" t="str">
            <v>女</v>
          </cell>
          <cell r="D2" t="str">
            <v>35032219761110384X</v>
          </cell>
          <cell r="E2" t="str">
            <v>15260291165</v>
          </cell>
          <cell r="F2" t="str">
            <v>3503220021136977</v>
          </cell>
          <cell r="G2" t="str">
            <v>6230361104141622704</v>
          </cell>
          <cell r="H2" t="str">
            <v>农商银行</v>
          </cell>
          <cell r="I2" t="str">
            <v>否</v>
          </cell>
          <cell r="J2" t="str">
            <v>男年满50周岁以上，女年满40周岁以上的大龄城镇居民</v>
          </cell>
        </row>
        <row r="3">
          <cell r="B3" t="str">
            <v>陈志华</v>
          </cell>
          <cell r="C3" t="str">
            <v>女</v>
          </cell>
          <cell r="D3" t="str">
            <v>350322198211163063</v>
          </cell>
          <cell r="E3">
            <v>17752560765</v>
          </cell>
          <cell r="F3" t="str">
            <v>3503220015001729</v>
          </cell>
          <cell r="G3" t="str">
            <v>6221840504035355107</v>
          </cell>
          <cell r="H3" t="str">
            <v>农商银行</v>
          </cell>
          <cell r="I3" t="str">
            <v>是</v>
          </cell>
          <cell r="J3" t="str">
            <v>男年满50周岁以上，女年满40周岁以上的大龄城镇居民</v>
          </cell>
        </row>
        <row r="4">
          <cell r="B4" t="str">
            <v>李花</v>
          </cell>
          <cell r="C4" t="str">
            <v>女</v>
          </cell>
          <cell r="D4" t="str">
            <v>222423197609072225</v>
          </cell>
          <cell r="E4">
            <v>17750440700</v>
          </cell>
          <cell r="F4" t="str">
            <v>3503221112616236</v>
          </cell>
          <cell r="G4" t="str">
            <v>6230362504023754716</v>
          </cell>
          <cell r="H4" t="str">
            <v>农商银行</v>
          </cell>
          <cell r="I4" t="str">
            <v>是</v>
          </cell>
          <cell r="J4" t="str">
            <v>男年满50周岁以上，女年满40周岁以上的大龄城镇居民</v>
          </cell>
        </row>
        <row r="5">
          <cell r="B5" t="str">
            <v>郑珍妹</v>
          </cell>
          <cell r="C5" t="str">
            <v>女</v>
          </cell>
          <cell r="D5" t="str">
            <v>350322198105244329</v>
          </cell>
          <cell r="E5">
            <v>13850226299</v>
          </cell>
          <cell r="F5" t="str">
            <v>3503220024000017</v>
          </cell>
          <cell r="G5" t="str">
            <v>6221840504028751767</v>
          </cell>
          <cell r="H5" t="str">
            <v>农商银行</v>
          </cell>
          <cell r="I5" t="str">
            <v>是</v>
          </cell>
          <cell r="J5" t="str">
            <v>男年满50周岁以上，女年满40周岁以上的大龄城镇居民</v>
          </cell>
        </row>
        <row r="6">
          <cell r="B6" t="str">
            <v>姚爱平</v>
          </cell>
          <cell r="C6" t="str">
            <v>女</v>
          </cell>
          <cell r="D6" t="str">
            <v>350322197510182526</v>
          </cell>
          <cell r="E6">
            <v>15160208938</v>
          </cell>
          <cell r="F6" t="str">
            <v>3503220021126868</v>
          </cell>
          <cell r="G6" t="str">
            <v>6221840504002352723</v>
          </cell>
          <cell r="H6" t="str">
            <v>农商银行</v>
          </cell>
          <cell r="I6" t="str">
            <v>是</v>
          </cell>
          <cell r="J6" t="str">
            <v>男年满50周岁以上，女年满40周岁以上的大龄城镇居民</v>
          </cell>
        </row>
        <row r="7">
          <cell r="B7" t="str">
            <v>董建宁</v>
          </cell>
          <cell r="C7" t="str">
            <v>男</v>
          </cell>
          <cell r="D7" t="str">
            <v>350322196910096534</v>
          </cell>
          <cell r="E7">
            <v>13065172233</v>
          </cell>
          <cell r="F7" t="str">
            <v>3503220019001497</v>
          </cell>
          <cell r="G7" t="str">
            <v>6221840504109120130</v>
          </cell>
          <cell r="H7" t="str">
            <v>农商银行</v>
          </cell>
          <cell r="I7" t="str">
            <v>是</v>
          </cell>
          <cell r="J7" t="str">
            <v>男年满50周岁以上，女年满40周岁以上的大龄城镇居民</v>
          </cell>
        </row>
        <row r="8">
          <cell r="B8" t="str">
            <v>魏秀娥</v>
          </cell>
          <cell r="C8" t="str">
            <v>女</v>
          </cell>
          <cell r="D8" t="str">
            <v>350322198401161528</v>
          </cell>
          <cell r="E8">
            <v>13860976246</v>
          </cell>
          <cell r="F8" t="str">
            <v>3503220011000800</v>
          </cell>
          <cell r="G8" t="str">
            <v>6221840504036446558</v>
          </cell>
          <cell r="H8" t="str">
            <v>农商银行</v>
          </cell>
          <cell r="I8" t="str">
            <v>是</v>
          </cell>
          <cell r="J8" t="str">
            <v>男年满50周岁以上，女年满40周岁以上的大龄城镇居民</v>
          </cell>
        </row>
        <row r="9">
          <cell r="B9" t="str">
            <v>纪春香</v>
          </cell>
          <cell r="C9" t="str">
            <v>女</v>
          </cell>
          <cell r="D9" t="str">
            <v>350322198302105627</v>
          </cell>
          <cell r="E9">
            <v>18405269930</v>
          </cell>
          <cell r="F9" t="str">
            <v>3503220018000704</v>
          </cell>
          <cell r="G9" t="str">
            <v>6221840504005717914</v>
          </cell>
          <cell r="H9" t="str">
            <v>农商银行</v>
          </cell>
          <cell r="I9" t="str">
            <v>是</v>
          </cell>
          <cell r="J9" t="str">
            <v>连续失业一年以上的城镇居民</v>
          </cell>
        </row>
        <row r="10">
          <cell r="B10" t="str">
            <v>陈朝阳</v>
          </cell>
          <cell r="C10" t="str">
            <v>男</v>
          </cell>
          <cell r="D10" t="str">
            <v>35032219720909683X</v>
          </cell>
          <cell r="E10">
            <v>18606015398</v>
          </cell>
          <cell r="F10" t="str">
            <v>3503220019001501</v>
          </cell>
          <cell r="G10" t="str">
            <v>6221840504086809804</v>
          </cell>
          <cell r="H10" t="str">
            <v>农商银行</v>
          </cell>
          <cell r="I10" t="str">
            <v>是</v>
          </cell>
          <cell r="J10" t="str">
            <v>农村实行计划生育的独生子女户、二女户中，男年满40周岁以上、女年满30周岁以上人员</v>
          </cell>
        </row>
        <row r="11">
          <cell r="B11" t="str">
            <v>肖云华</v>
          </cell>
          <cell r="C11" t="str">
            <v>男</v>
          </cell>
          <cell r="D11" t="str">
            <v>350322197101183851</v>
          </cell>
          <cell r="E11">
            <v>15860021123</v>
          </cell>
          <cell r="F11" t="str">
            <v>3503220012000190</v>
          </cell>
          <cell r="G11" t="str">
            <v>6230362504012968723</v>
          </cell>
          <cell r="H11" t="str">
            <v>农商银行</v>
          </cell>
          <cell r="I11" t="str">
            <v>是</v>
          </cell>
          <cell r="J11" t="str">
            <v>男年满50周岁以上，女年满40周岁以上的大龄城镇居民</v>
          </cell>
        </row>
        <row r="12">
          <cell r="B12" t="str">
            <v>凌志芳</v>
          </cell>
          <cell r="C12" t="str">
            <v>男</v>
          </cell>
          <cell r="D12" t="str">
            <v>350322197906105156</v>
          </cell>
          <cell r="E12">
            <v>18650218776</v>
          </cell>
          <cell r="F12" t="str">
            <v>3503221113013523</v>
          </cell>
          <cell r="G12" t="str">
            <v>6221840504028526573</v>
          </cell>
          <cell r="H12" t="str">
            <v>农商银行</v>
          </cell>
          <cell r="I12" t="str">
            <v>是</v>
          </cell>
          <cell r="J12" t="str">
            <v>退伍军人</v>
          </cell>
        </row>
        <row r="13">
          <cell r="B13" t="str">
            <v>林洪彪</v>
          </cell>
          <cell r="C13" t="str">
            <v>男</v>
          </cell>
          <cell r="D13" t="str">
            <v>350322196503065116</v>
          </cell>
          <cell r="E13">
            <v>13055688009</v>
          </cell>
          <cell r="F13" t="str">
            <v>3503220021111847</v>
          </cell>
          <cell r="G13" t="str">
            <v>6221840504036504414</v>
          </cell>
          <cell r="H13" t="str">
            <v>农商银行</v>
          </cell>
          <cell r="I13" t="str">
            <v>是</v>
          </cell>
          <cell r="J13" t="str">
            <v>男年满50周岁以上，女年满40周岁以上的大龄城镇居民</v>
          </cell>
        </row>
        <row r="14">
          <cell r="B14" t="str">
            <v>黄益坤</v>
          </cell>
          <cell r="C14" t="str">
            <v>男</v>
          </cell>
          <cell r="D14" t="str">
            <v>350322197401240053</v>
          </cell>
          <cell r="E14">
            <v>13987170468</v>
          </cell>
          <cell r="F14" t="str">
            <v>3503220012002166</v>
          </cell>
          <cell r="G14" t="str">
            <v>6221840504036492248</v>
          </cell>
          <cell r="H14" t="str">
            <v>农商银行</v>
          </cell>
          <cell r="I14" t="str">
            <v>是</v>
          </cell>
          <cell r="J14" t="str">
            <v>连续失业一年以上的城镇居民</v>
          </cell>
        </row>
        <row r="15">
          <cell r="B15" t="str">
            <v>张丽钦</v>
          </cell>
          <cell r="C15" t="str">
            <v>女</v>
          </cell>
          <cell r="D15" t="str">
            <v>350322197706123544</v>
          </cell>
          <cell r="E15">
            <v>15880336821</v>
          </cell>
          <cell r="F15" t="str">
            <v>3503220014000778</v>
          </cell>
          <cell r="G15" t="str">
            <v>6221840504096734935</v>
          </cell>
          <cell r="H15" t="str">
            <v>农商银行</v>
          </cell>
          <cell r="I15" t="str">
            <v>是</v>
          </cell>
          <cell r="J15" t="str">
            <v>男年满50周岁以上，女年满40周岁以上的大龄城镇居民</v>
          </cell>
        </row>
        <row r="16">
          <cell r="B16" t="str">
            <v>林佳怡</v>
          </cell>
          <cell r="C16" t="str">
            <v>女</v>
          </cell>
          <cell r="D16" t="str">
            <v>350322200111090047</v>
          </cell>
          <cell r="E16">
            <v>15705987510</v>
          </cell>
          <cell r="F16" t="str">
            <v>3503220024000036</v>
          </cell>
          <cell r="G16" t="str">
            <v>6221840504109108770</v>
          </cell>
          <cell r="H16" t="str">
            <v>农商银行</v>
          </cell>
          <cell r="I16" t="str">
            <v>是</v>
          </cell>
          <cell r="J16" t="str">
            <v>离校未就业</v>
          </cell>
        </row>
        <row r="17">
          <cell r="B17" t="str">
            <v>王丽明</v>
          </cell>
          <cell r="C17" t="str">
            <v>女</v>
          </cell>
          <cell r="D17" t="str">
            <v>350322197911186229</v>
          </cell>
          <cell r="E17">
            <v>17759014949</v>
          </cell>
          <cell r="F17" t="str">
            <v>3503220021135700</v>
          </cell>
          <cell r="G17" t="str">
            <v>6230362504015569726</v>
          </cell>
          <cell r="H17" t="str">
            <v>农商银行</v>
          </cell>
          <cell r="I17" t="str">
            <v>是</v>
          </cell>
          <cell r="J17" t="str">
            <v>男年满50周岁以上，女年满40周岁以上的大龄城镇居民</v>
          </cell>
        </row>
        <row r="18">
          <cell r="B18" t="str">
            <v>郑兆兵</v>
          </cell>
          <cell r="C18" t="str">
            <v>男</v>
          </cell>
          <cell r="D18" t="str">
            <v>35032219780202161X</v>
          </cell>
          <cell r="E18">
            <v>13164866157</v>
          </cell>
          <cell r="F18" t="str">
            <v>3503220022000585</v>
          </cell>
          <cell r="G18" t="str">
            <v>6221840504006780499</v>
          </cell>
          <cell r="H18" t="str">
            <v>农商银行</v>
          </cell>
          <cell r="I18" t="str">
            <v>是</v>
          </cell>
          <cell r="J18" t="str">
            <v>农村居民中持《残疾人证》人员</v>
          </cell>
        </row>
        <row r="19">
          <cell r="B19" t="str">
            <v>吴枫忠</v>
          </cell>
          <cell r="C19" t="str">
            <v>男</v>
          </cell>
          <cell r="D19" t="str">
            <v>33070219700909631X</v>
          </cell>
          <cell r="E19">
            <v>13959507178</v>
          </cell>
          <cell r="F19" t="str">
            <v>3503220018000658</v>
          </cell>
          <cell r="G19" t="str">
            <v>6230362504015265093</v>
          </cell>
          <cell r="H19" t="str">
            <v>农商银行</v>
          </cell>
          <cell r="I19" t="str">
            <v>是</v>
          </cell>
          <cell r="J19" t="str">
            <v>男年满50周岁以上，女年满40周岁以上的大龄城镇居民</v>
          </cell>
        </row>
        <row r="20">
          <cell r="B20" t="str">
            <v>郑建洪</v>
          </cell>
          <cell r="C20" t="str">
            <v>男</v>
          </cell>
          <cell r="D20" t="str">
            <v>350322197601231557</v>
          </cell>
          <cell r="E20">
            <v>13959596863</v>
          </cell>
          <cell r="F20" t="str">
            <v>3503220017009712</v>
          </cell>
          <cell r="G20" t="str">
            <v>6230363504001670008</v>
          </cell>
          <cell r="H20" t="str">
            <v>农商银行</v>
          </cell>
          <cell r="I20" t="str">
            <v>是</v>
          </cell>
          <cell r="J20" t="str">
            <v>男年满50周岁以上，女年满40周岁以上的大龄城镇居民</v>
          </cell>
        </row>
        <row r="21">
          <cell r="B21" t="str">
            <v>林雪静</v>
          </cell>
          <cell r="C21" t="str">
            <v>女</v>
          </cell>
          <cell r="D21" t="str">
            <v>350322197610240041</v>
          </cell>
          <cell r="E21">
            <v>18959547718</v>
          </cell>
          <cell r="F21" t="str">
            <v>3503220014001308</v>
          </cell>
          <cell r="G21" t="str">
            <v>6221840504107730120</v>
          </cell>
          <cell r="H21" t="str">
            <v>农商银行</v>
          </cell>
          <cell r="I21" t="str">
            <v>是</v>
          </cell>
          <cell r="J21" t="str">
            <v>男年满50周岁以上，女年满40周岁以上的大龄城镇居民</v>
          </cell>
        </row>
        <row r="22">
          <cell r="B22" t="str">
            <v>王娟</v>
          </cell>
          <cell r="C22" t="str">
            <v>女</v>
          </cell>
          <cell r="D22" t="str">
            <v>350425198103290027</v>
          </cell>
          <cell r="E22">
            <v>13646996511</v>
          </cell>
          <cell r="F22" t="str">
            <v>3503220016002108</v>
          </cell>
          <cell r="G22" t="str">
            <v>6230362504009983040</v>
          </cell>
          <cell r="H22" t="str">
            <v>农商银行</v>
          </cell>
          <cell r="I22" t="str">
            <v>是</v>
          </cell>
          <cell r="J22" t="str">
            <v>男年满50周岁以上，女年满40周岁以上的大龄城镇居民</v>
          </cell>
        </row>
        <row r="23">
          <cell r="B23" t="str">
            <v>陈文连</v>
          </cell>
          <cell r="C23" t="str">
            <v>女</v>
          </cell>
          <cell r="D23" t="str">
            <v>350322198006074360</v>
          </cell>
          <cell r="E23">
            <v>18959510872</v>
          </cell>
          <cell r="F23" t="str">
            <v>3503220022232420</v>
          </cell>
          <cell r="G23" t="str">
            <v>6221840504002095116</v>
          </cell>
          <cell r="H23" t="str">
            <v>农商银行</v>
          </cell>
          <cell r="I23" t="str">
            <v>是</v>
          </cell>
          <cell r="J23" t="str">
            <v>农村实行计划生育的独生子女户、二女户中，男年满40周岁以上、女年满30周岁以上人员</v>
          </cell>
        </row>
        <row r="24">
          <cell r="B24" t="str">
            <v>林明英</v>
          </cell>
          <cell r="C24" t="str">
            <v>女</v>
          </cell>
          <cell r="D24" t="str">
            <v>350322198105120027</v>
          </cell>
          <cell r="E24">
            <v>13959591846</v>
          </cell>
          <cell r="F24" t="str">
            <v>3503221115388795</v>
          </cell>
          <cell r="G24" t="str">
            <v>6221840504001965848</v>
          </cell>
          <cell r="H24" t="str">
            <v>农商银行</v>
          </cell>
          <cell r="I24" t="str">
            <v>是</v>
          </cell>
          <cell r="J24" t="str">
            <v>男年满50周岁以上，女年满40周岁以上的大龄城镇居民</v>
          </cell>
        </row>
        <row r="25">
          <cell r="B25" t="str">
            <v>杨明雄</v>
          </cell>
          <cell r="C25" t="str">
            <v>男</v>
          </cell>
          <cell r="D25" t="str">
            <v>350322196707033511</v>
          </cell>
          <cell r="E25">
            <v>13564758969</v>
          </cell>
          <cell r="F25" t="str">
            <v>3503220019001350</v>
          </cell>
          <cell r="G25" t="str">
            <v>6221840504096716841</v>
          </cell>
          <cell r="H25" t="str">
            <v>农商银行</v>
          </cell>
          <cell r="I25" t="str">
            <v>是</v>
          </cell>
          <cell r="J25" t="str">
            <v>男年满50周岁以上，女年满40周岁以上的大龄城镇居民</v>
          </cell>
        </row>
        <row r="26">
          <cell r="B26" t="str">
            <v>魏媚双</v>
          </cell>
          <cell r="C26" t="str">
            <v>女</v>
          </cell>
          <cell r="D26" t="str">
            <v>35032219771222152X</v>
          </cell>
          <cell r="E26">
            <v>15345932733</v>
          </cell>
          <cell r="F26" t="str">
            <v>3503220021000788</v>
          </cell>
          <cell r="G26" t="str">
            <v>6221840504036534114</v>
          </cell>
          <cell r="H26" t="str">
            <v>农商银行</v>
          </cell>
          <cell r="I26" t="str">
            <v>是</v>
          </cell>
          <cell r="J26" t="str">
            <v>男年满50周岁以上，女年满40周岁以上的大龄城镇居民</v>
          </cell>
        </row>
        <row r="27">
          <cell r="B27" t="str">
            <v>陈雪</v>
          </cell>
          <cell r="C27" t="str">
            <v>女</v>
          </cell>
          <cell r="D27" t="str">
            <v>350322199304150565</v>
          </cell>
          <cell r="E27">
            <v>13959596967</v>
          </cell>
          <cell r="F27" t="str">
            <v>3503021113036910</v>
          </cell>
          <cell r="G27" t="str">
            <v>6221840504003689644</v>
          </cell>
          <cell r="H27" t="str">
            <v>农商银行</v>
          </cell>
          <cell r="I27" t="str">
            <v>是</v>
          </cell>
          <cell r="J27" t="str">
            <v>连续失业一年以上的城镇居民</v>
          </cell>
        </row>
        <row r="28">
          <cell r="B28" t="str">
            <v>黄明双</v>
          </cell>
          <cell r="C28" t="str">
            <v>女</v>
          </cell>
          <cell r="D28" t="str">
            <v>350322197606200020</v>
          </cell>
          <cell r="E28">
            <v>13599008275</v>
          </cell>
          <cell r="F28" t="str">
            <v>3503220015000171</v>
          </cell>
          <cell r="G28" t="str">
            <v>6221840504086771574</v>
          </cell>
          <cell r="H28" t="str">
            <v>农商银行</v>
          </cell>
          <cell r="I28" t="str">
            <v>是</v>
          </cell>
          <cell r="J28" t="str">
            <v>男年满50周岁以上，女年满40周岁以上的大龄城镇居民</v>
          </cell>
        </row>
        <row r="29">
          <cell r="B29" t="str">
            <v>徐丽华</v>
          </cell>
          <cell r="C29" t="str">
            <v>女</v>
          </cell>
          <cell r="D29" t="str">
            <v>360622198306166222</v>
          </cell>
          <cell r="E29">
            <v>15080190787</v>
          </cell>
          <cell r="F29" t="str">
            <v>3501810012000193</v>
          </cell>
          <cell r="G29" t="str">
            <v>6230362504020098182</v>
          </cell>
          <cell r="H29" t="str">
            <v>农商银行</v>
          </cell>
          <cell r="I29" t="str">
            <v>是</v>
          </cell>
          <cell r="J29" t="str">
            <v>连续失业一年以上的城镇居民</v>
          </cell>
        </row>
        <row r="30">
          <cell r="B30" t="str">
            <v>张扬越</v>
          </cell>
          <cell r="C30" t="str">
            <v>男</v>
          </cell>
          <cell r="D30" t="str">
            <v>35032219650522001X</v>
          </cell>
          <cell r="E30">
            <v>18050557964</v>
          </cell>
          <cell r="F30" t="str">
            <v>05010001535</v>
          </cell>
          <cell r="G30" t="str">
            <v>6230362504004614095</v>
          </cell>
          <cell r="H30" t="str">
            <v>农商银行</v>
          </cell>
          <cell r="I30" t="str">
            <v>是</v>
          </cell>
          <cell r="J30" t="str">
            <v>男年满50周岁以上，女年满40周岁以上的大龄城镇居民</v>
          </cell>
        </row>
        <row r="31">
          <cell r="B31" t="str">
            <v>王蕴辉</v>
          </cell>
          <cell r="C31" t="str">
            <v>男</v>
          </cell>
          <cell r="D31" t="str">
            <v>350322197309150012</v>
          </cell>
          <cell r="E31">
            <v>13599884167</v>
          </cell>
          <cell r="F31" t="str">
            <v>3503220022230284</v>
          </cell>
          <cell r="G31" t="str">
            <v>6230362504016703787</v>
          </cell>
          <cell r="H31" t="str">
            <v>农商银行</v>
          </cell>
          <cell r="I31" t="str">
            <v>是</v>
          </cell>
          <cell r="J31" t="str">
            <v>男年满50周岁以上，女年满40周岁以上的大龄城镇居民</v>
          </cell>
        </row>
        <row r="32">
          <cell r="B32" t="str">
            <v>洪惠珊</v>
          </cell>
          <cell r="C32" t="str">
            <v>女</v>
          </cell>
          <cell r="D32" t="str">
            <v>350322197510260563</v>
          </cell>
          <cell r="E32">
            <v>13599488933</v>
          </cell>
          <cell r="F32" t="str">
            <v>3503220021126889</v>
          </cell>
          <cell r="G32" t="str">
            <v>6230361104035436716</v>
          </cell>
          <cell r="H32" t="str">
            <v>农商银行</v>
          </cell>
          <cell r="I32" t="str">
            <v>否</v>
          </cell>
          <cell r="J32" t="str">
            <v>男年满50周岁以上，女年满40周岁以上的大龄城镇居民</v>
          </cell>
        </row>
        <row r="33">
          <cell r="B33" t="str">
            <v>谢清妹</v>
          </cell>
          <cell r="C33" t="str">
            <v>女</v>
          </cell>
          <cell r="D33" t="str">
            <v>350322197510012527</v>
          </cell>
          <cell r="E33">
            <v>13110552118</v>
          </cell>
          <cell r="F33" t="str">
            <v>3503221115210549</v>
          </cell>
          <cell r="G33" t="str">
            <v>6230362504021021506</v>
          </cell>
          <cell r="H33" t="str">
            <v>农商银行</v>
          </cell>
          <cell r="I33" t="str">
            <v>是</v>
          </cell>
          <cell r="J33" t="str">
            <v>男年满50周岁以上，女年满40周岁以上的大龄城镇居民</v>
          </cell>
        </row>
        <row r="34">
          <cell r="B34" t="str">
            <v>李崟</v>
          </cell>
          <cell r="C34" t="str">
            <v>女</v>
          </cell>
          <cell r="D34" t="str">
            <v>140202198208183020</v>
          </cell>
          <cell r="E34">
            <v>18159032990</v>
          </cell>
          <cell r="F34" t="str">
            <v>1402000013007301</v>
          </cell>
          <cell r="G34" t="str">
            <v>6230360504002774380</v>
          </cell>
          <cell r="H34" t="str">
            <v>农商银行</v>
          </cell>
          <cell r="I34" t="str">
            <v>是</v>
          </cell>
          <cell r="J34" t="str">
            <v>男年满50周岁以上，女年满40周岁以上的大龄城镇居民</v>
          </cell>
        </row>
        <row r="35">
          <cell r="B35" t="str">
            <v>林双钦</v>
          </cell>
          <cell r="C35" t="str">
            <v>女</v>
          </cell>
          <cell r="D35" t="str">
            <v>350322197409092606</v>
          </cell>
          <cell r="E35">
            <v>13178053555</v>
          </cell>
          <cell r="F35" t="str">
            <v>05010005054</v>
          </cell>
          <cell r="G35" t="str">
            <v>6221840504036541002</v>
          </cell>
          <cell r="H35" t="str">
            <v>农商银行</v>
          </cell>
          <cell r="I35" t="str">
            <v>是</v>
          </cell>
          <cell r="J35" t="str">
            <v>男年满50周岁以上，女年满40周岁以上的大龄城镇居民</v>
          </cell>
        </row>
        <row r="36">
          <cell r="B36" t="str">
            <v>吴建清</v>
          </cell>
          <cell r="C36" t="str">
            <v>男</v>
          </cell>
          <cell r="D36" t="str">
            <v>350322197302210019</v>
          </cell>
          <cell r="E36">
            <v>15080139699</v>
          </cell>
          <cell r="F36" t="str">
            <v>3503220011000309</v>
          </cell>
          <cell r="G36" t="str">
            <v>6230361104088136098</v>
          </cell>
          <cell r="H36" t="str">
            <v>农商银行</v>
          </cell>
          <cell r="I36" t="str">
            <v>否</v>
          </cell>
          <cell r="J36" t="str">
            <v>男年满50周岁以上，女年满40周岁以上的大龄城镇居民</v>
          </cell>
        </row>
        <row r="37">
          <cell r="B37" t="str">
            <v>傅长华</v>
          </cell>
          <cell r="C37" t="str">
            <v>女</v>
          </cell>
          <cell r="D37" t="str">
            <v>350322197809294362</v>
          </cell>
          <cell r="E37">
            <v>18020610086</v>
          </cell>
          <cell r="F37" t="str">
            <v>3503220012003719</v>
          </cell>
          <cell r="G37" t="str">
            <v>6221840504086781300</v>
          </cell>
          <cell r="H37" t="str">
            <v>农商银行</v>
          </cell>
          <cell r="I37" t="str">
            <v>是</v>
          </cell>
          <cell r="J37" t="str">
            <v>男年满50周岁以上，女年满40周岁以上的大龄城镇居民</v>
          </cell>
        </row>
        <row r="38">
          <cell r="B38" t="str">
            <v>吴金仙</v>
          </cell>
          <cell r="C38" t="str">
            <v>男</v>
          </cell>
          <cell r="D38" t="str">
            <v>350322197207272510</v>
          </cell>
          <cell r="E38">
            <v>13262834586</v>
          </cell>
          <cell r="F38" t="str">
            <v>3503220017001153</v>
          </cell>
          <cell r="G38" t="str">
            <v>6221840104012293890</v>
          </cell>
          <cell r="H38" t="str">
            <v>农商银行</v>
          </cell>
          <cell r="I38" t="str">
            <v>否</v>
          </cell>
          <cell r="J38" t="str">
            <v>男年满50周岁以上，女年满40周岁以上的大龄城镇居民</v>
          </cell>
        </row>
        <row r="39">
          <cell r="B39" t="str">
            <v>陈慧娟</v>
          </cell>
          <cell r="C39" t="str">
            <v>女</v>
          </cell>
          <cell r="D39" t="str">
            <v>350322198202090026</v>
          </cell>
          <cell r="E39">
            <v>13107999188</v>
          </cell>
          <cell r="F39" t="str">
            <v>3503220022000020</v>
          </cell>
          <cell r="G39" t="str">
            <v>6221840504035530436</v>
          </cell>
          <cell r="H39" t="str">
            <v>农商银行</v>
          </cell>
          <cell r="I39" t="str">
            <v>是</v>
          </cell>
          <cell r="J39" t="str">
            <v>男年满50周岁以上，女年满40周岁以上的大龄城镇居民</v>
          </cell>
        </row>
        <row r="40">
          <cell r="B40" t="str">
            <v>戴长青</v>
          </cell>
          <cell r="C40" t="str">
            <v>男</v>
          </cell>
          <cell r="D40" t="str">
            <v>35032219700718003X</v>
          </cell>
          <cell r="E40">
            <v>13796890398</v>
          </cell>
          <cell r="F40" t="str">
            <v>3503220024000050</v>
          </cell>
          <cell r="G40" t="str">
            <v>6230362504018075572</v>
          </cell>
          <cell r="H40" t="str">
            <v>农商银行</v>
          </cell>
          <cell r="I40" t="str">
            <v>是</v>
          </cell>
          <cell r="J40" t="str">
            <v>男年满50周岁以上，女年满40周岁以上的大龄城镇居民</v>
          </cell>
        </row>
        <row r="41">
          <cell r="B41" t="str">
            <v>吴美风</v>
          </cell>
          <cell r="C41" t="str">
            <v>女</v>
          </cell>
          <cell r="D41" t="str">
            <v>350322198103021543</v>
          </cell>
          <cell r="E41">
            <v>15375977551</v>
          </cell>
          <cell r="F41" t="str">
            <v>3503220022230557</v>
          </cell>
          <cell r="G41" t="str">
            <v>6230360504001000571</v>
          </cell>
          <cell r="H41" t="str">
            <v>农商银行</v>
          </cell>
          <cell r="I41" t="str">
            <v>是</v>
          </cell>
          <cell r="J41" t="str">
            <v>男年满50周岁以上，女年满40周岁以上的大龄城镇居民</v>
          </cell>
        </row>
        <row r="42">
          <cell r="B42" t="str">
            <v>林申龙</v>
          </cell>
          <cell r="C42" t="str">
            <v>男</v>
          </cell>
          <cell r="D42" t="str">
            <v>350322197601193052</v>
          </cell>
          <cell r="E42">
            <v>18321194018</v>
          </cell>
          <cell r="F42" t="str">
            <v>3503220022000056</v>
          </cell>
          <cell r="G42" t="str">
            <v>6221840504035319756</v>
          </cell>
          <cell r="H42" t="str">
            <v>农商银行</v>
          </cell>
          <cell r="I42" t="str">
            <v>是</v>
          </cell>
          <cell r="J42" t="str">
            <v>退伍军人</v>
          </cell>
        </row>
        <row r="43">
          <cell r="B43" t="str">
            <v>黄建林</v>
          </cell>
          <cell r="C43" t="str">
            <v>男</v>
          </cell>
          <cell r="D43" t="str">
            <v>350322197110110013</v>
          </cell>
          <cell r="E43">
            <v>15892051555</v>
          </cell>
          <cell r="F43" t="str">
            <v>3503220012002051</v>
          </cell>
          <cell r="G43" t="str">
            <v>6230361104051113249</v>
          </cell>
          <cell r="H43" t="str">
            <v>农商银行</v>
          </cell>
          <cell r="I43" t="str">
            <v>否</v>
          </cell>
          <cell r="J43" t="str">
            <v>男年满50周岁以上，女年满40周岁以上的大龄城镇居民</v>
          </cell>
        </row>
        <row r="44">
          <cell r="B44" t="str">
            <v>陈玉辉</v>
          </cell>
          <cell r="C44" t="str">
            <v>男</v>
          </cell>
          <cell r="D44" t="str">
            <v>350322196608234393</v>
          </cell>
          <cell r="E44">
            <v>13859886978</v>
          </cell>
          <cell r="F44" t="str">
            <v>3503221112996462</v>
          </cell>
          <cell r="G44" t="str">
            <v>6221840504005891453</v>
          </cell>
          <cell r="H44" t="str">
            <v>农商银行</v>
          </cell>
          <cell r="I44" t="str">
            <v>是</v>
          </cell>
          <cell r="J44" t="str">
            <v>农村居民中持《残疾人证》人员</v>
          </cell>
        </row>
        <row r="45">
          <cell r="B45" t="str">
            <v>陈金耀</v>
          </cell>
          <cell r="C45" t="str">
            <v>男</v>
          </cell>
          <cell r="D45" t="str">
            <v>350322197101166277</v>
          </cell>
          <cell r="E45">
            <v>13615993776</v>
          </cell>
          <cell r="F45" t="str">
            <v>3503220022232928</v>
          </cell>
          <cell r="G45" t="str">
            <v>6221840504036493915</v>
          </cell>
          <cell r="H45" t="str">
            <v>农商银行</v>
          </cell>
          <cell r="I45" t="str">
            <v>是</v>
          </cell>
          <cell r="J45" t="str">
            <v>男年满50周岁以上，女年满40周岁以上的大龄城镇居民</v>
          </cell>
        </row>
        <row r="46">
          <cell r="B46" t="str">
            <v>游芳</v>
          </cell>
          <cell r="C46" t="str">
            <v>女</v>
          </cell>
          <cell r="D46" t="str">
            <v>513624198103137687</v>
          </cell>
          <cell r="E46">
            <v>18505068500</v>
          </cell>
          <cell r="F46" t="str">
            <v>3503220023000901</v>
          </cell>
          <cell r="G46" t="str">
            <v>6230362504018524603</v>
          </cell>
          <cell r="H46" t="str">
            <v>农商银行</v>
          </cell>
          <cell r="I46" t="str">
            <v>是</v>
          </cell>
          <cell r="J46" t="str">
            <v>男年满50周岁以上，女年满40周岁以上的大龄城镇居民</v>
          </cell>
        </row>
        <row r="47">
          <cell r="B47" t="str">
            <v>傅梅明</v>
          </cell>
          <cell r="C47" t="str">
            <v>女</v>
          </cell>
          <cell r="D47" t="str">
            <v>350322197501034345</v>
          </cell>
          <cell r="E47">
            <v>13338518528</v>
          </cell>
          <cell r="F47" t="str">
            <v>3503220015001213</v>
          </cell>
          <cell r="G47" t="str">
            <v>6230362504026248484</v>
          </cell>
          <cell r="H47" t="str">
            <v>农商银行</v>
          </cell>
          <cell r="I47" t="str">
            <v>是</v>
          </cell>
          <cell r="J47" t="str">
            <v>男年满50周岁以上，女年满40周岁以上的大龄城镇居民</v>
          </cell>
        </row>
        <row r="48">
          <cell r="B48" t="str">
            <v>谢永恒</v>
          </cell>
          <cell r="C48" t="str">
            <v>男</v>
          </cell>
          <cell r="D48" t="str">
            <v>350322196612020136</v>
          </cell>
          <cell r="E48">
            <v>13860966191</v>
          </cell>
          <cell r="F48" t="str">
            <v>3503220021117135</v>
          </cell>
          <cell r="G48" t="str">
            <v>6221840504000012923</v>
          </cell>
          <cell r="H48" t="str">
            <v>农商银行</v>
          </cell>
          <cell r="I48" t="str">
            <v>是</v>
          </cell>
          <cell r="J48" t="str">
            <v>男年满50周岁以上，女年满40周岁以上的大龄城镇居民</v>
          </cell>
        </row>
        <row r="49">
          <cell r="B49" t="str">
            <v>林金平</v>
          </cell>
          <cell r="C49" t="str">
            <v>男</v>
          </cell>
          <cell r="D49" t="str">
            <v>350322196604300517</v>
          </cell>
          <cell r="E49">
            <v>13599866128</v>
          </cell>
          <cell r="F49" t="str">
            <v>05010000085</v>
          </cell>
          <cell r="G49" t="str">
            <v>6221840504036522416</v>
          </cell>
          <cell r="H49" t="str">
            <v>农商银行</v>
          </cell>
          <cell r="I49" t="str">
            <v>是</v>
          </cell>
          <cell r="J49" t="str">
            <v>男年满50周岁以上，女年满40周岁以上的大龄城镇居民</v>
          </cell>
        </row>
        <row r="50">
          <cell r="B50" t="str">
            <v>连卿卿</v>
          </cell>
          <cell r="C50" t="str">
            <v>女</v>
          </cell>
          <cell r="D50" t="str">
            <v>350322198809175149</v>
          </cell>
          <cell r="E50">
            <v>18250500777</v>
          </cell>
          <cell r="F50" t="str">
            <v>3503220019001478</v>
          </cell>
          <cell r="G50" t="str">
            <v>6230361104045600673</v>
          </cell>
          <cell r="H50" t="str">
            <v>农商银行</v>
          </cell>
          <cell r="I50" t="str">
            <v>否</v>
          </cell>
          <cell r="J50" t="str">
            <v>连续失业一年以上的城镇居民</v>
          </cell>
        </row>
        <row r="51">
          <cell r="B51" t="str">
            <v>林智强</v>
          </cell>
          <cell r="C51" t="str">
            <v>男</v>
          </cell>
          <cell r="D51" t="str">
            <v>350321196611231939</v>
          </cell>
          <cell r="E51">
            <v>13389571491</v>
          </cell>
          <cell r="F51" t="str">
            <v>3503220010004157</v>
          </cell>
          <cell r="G51" t="str">
            <v>6230364504000009793</v>
          </cell>
          <cell r="H51" t="str">
            <v>农商银行</v>
          </cell>
          <cell r="I51" t="str">
            <v>是</v>
          </cell>
          <cell r="J51" t="str">
            <v>男年满50周岁以上，女年满40周岁以上的大龄城镇居民</v>
          </cell>
        </row>
        <row r="52">
          <cell r="B52" t="str">
            <v>张明香</v>
          </cell>
          <cell r="C52" t="str">
            <v>女</v>
          </cell>
          <cell r="D52" t="str">
            <v>350322198009171561</v>
          </cell>
          <cell r="E52">
            <v>13799603855</v>
          </cell>
          <cell r="F52" t="str">
            <v>3503221113015160</v>
          </cell>
          <cell r="G52" t="str">
            <v>6221840504006236623</v>
          </cell>
          <cell r="H52" t="str">
            <v>农商银行</v>
          </cell>
          <cell r="I52" t="str">
            <v>是</v>
          </cell>
          <cell r="J52" t="str">
            <v>男年满50周岁以上，女年满40周岁以上的大龄城镇居民</v>
          </cell>
        </row>
        <row r="53">
          <cell r="B53" t="str">
            <v>王武荣</v>
          </cell>
          <cell r="C53" t="str">
            <v>男</v>
          </cell>
          <cell r="D53" t="str">
            <v>35032219720217003X</v>
          </cell>
          <cell r="E53">
            <v>13850252547</v>
          </cell>
          <cell r="F53" t="str">
            <v>303220015001579</v>
          </cell>
          <cell r="G53" t="str">
            <v>6221840504109115593</v>
          </cell>
          <cell r="H53" t="str">
            <v>农商银行</v>
          </cell>
          <cell r="I53" t="str">
            <v>是</v>
          </cell>
          <cell r="J53" t="str">
            <v>男年满50周岁以上，女年满40周岁以上的大龄城镇居民</v>
          </cell>
        </row>
        <row r="54">
          <cell r="B54" t="str">
            <v>黄丽萍</v>
          </cell>
          <cell r="C54" t="str">
            <v>女</v>
          </cell>
          <cell r="D54" t="str">
            <v>350322197708103686</v>
          </cell>
          <cell r="E54">
            <v>13859825696</v>
          </cell>
          <cell r="F54" t="str">
            <v>3503220015001815</v>
          </cell>
          <cell r="G54" t="str">
            <v>6221840504036482348</v>
          </cell>
          <cell r="H54" t="str">
            <v>农商银行</v>
          </cell>
          <cell r="I54" t="str">
            <v>是</v>
          </cell>
          <cell r="J54" t="str">
            <v>男年满50周岁以上，女年满40周岁以上的大龄城镇居民</v>
          </cell>
        </row>
        <row r="55">
          <cell r="B55" t="str">
            <v>陈宗辉</v>
          </cell>
          <cell r="C55" t="str">
            <v>男</v>
          </cell>
          <cell r="D55" t="str">
            <v>35032219651008151X</v>
          </cell>
          <cell r="E55">
            <v>13850265565</v>
          </cell>
          <cell r="F55" t="str">
            <v>3503221112995950</v>
          </cell>
          <cell r="G55" t="str">
            <v>6221840504040416829</v>
          </cell>
          <cell r="H55" t="str">
            <v>农商银行</v>
          </cell>
          <cell r="I55" t="str">
            <v>是</v>
          </cell>
          <cell r="J55" t="str">
            <v>男年满50周岁以上，女年满40周岁以上的大龄城镇居民</v>
          </cell>
        </row>
        <row r="56">
          <cell r="B56" t="str">
            <v>严丽贞</v>
          </cell>
          <cell r="C56" t="str">
            <v>女</v>
          </cell>
          <cell r="D56" t="str">
            <v>350322198106025128</v>
          </cell>
          <cell r="E56">
            <v>13599869008</v>
          </cell>
          <cell r="F56" t="str">
            <v>35032200220000548</v>
          </cell>
          <cell r="G56" t="str">
            <v>6221840504008034515</v>
          </cell>
          <cell r="H56" t="str">
            <v>农商银行</v>
          </cell>
          <cell r="I56" t="str">
            <v>是</v>
          </cell>
          <cell r="J56" t="str">
            <v>男年满50周岁以上，女年满40周岁以上的大龄城镇居民</v>
          </cell>
        </row>
        <row r="57">
          <cell r="B57" t="str">
            <v>石燕贞</v>
          </cell>
          <cell r="C57" t="str">
            <v>女</v>
          </cell>
          <cell r="D57" t="str">
            <v>350322198805045128</v>
          </cell>
          <cell r="E57">
            <v>18020600068</v>
          </cell>
          <cell r="F57" t="str">
            <v>3503220022000062</v>
          </cell>
          <cell r="G57" t="str">
            <v>6230361104081269904</v>
          </cell>
          <cell r="H57" t="str">
            <v>农商银行</v>
          </cell>
          <cell r="I57" t="str">
            <v>否</v>
          </cell>
          <cell r="J57" t="str">
            <v>连续失业一年以上的城镇居民</v>
          </cell>
        </row>
        <row r="58">
          <cell r="B58" t="str">
            <v>朱建森</v>
          </cell>
          <cell r="C58" t="str">
            <v>男</v>
          </cell>
          <cell r="D58" t="str">
            <v>350322197101295175</v>
          </cell>
          <cell r="E58">
            <v>13850299649</v>
          </cell>
          <cell r="F58" t="str">
            <v>3507000013000709</v>
          </cell>
          <cell r="G58" t="str">
            <v>6230360504000182677</v>
          </cell>
          <cell r="H58" t="str">
            <v>农商银行</v>
          </cell>
          <cell r="I58" t="str">
            <v>是</v>
          </cell>
          <cell r="J58" t="str">
            <v>农村实行计划生育的独生子女户、二女户中，男年满40周岁以上、女年满30周岁以上人员</v>
          </cell>
        </row>
        <row r="59">
          <cell r="B59" t="str">
            <v>彭文英</v>
          </cell>
          <cell r="C59" t="str">
            <v>女</v>
          </cell>
          <cell r="D59" t="str">
            <v>350784198201211026</v>
          </cell>
          <cell r="E59">
            <v>18039079017</v>
          </cell>
          <cell r="F59" t="str">
            <v>3503220024000064</v>
          </cell>
          <cell r="G59" t="str">
            <v>6230360504000141202</v>
          </cell>
          <cell r="H59" t="str">
            <v>农商银行</v>
          </cell>
          <cell r="I59" t="str">
            <v>是</v>
          </cell>
          <cell r="J59" t="str">
            <v>男年满50周岁以上，女年满40周岁以上的大龄城镇居民</v>
          </cell>
        </row>
        <row r="60">
          <cell r="B60" t="str">
            <v>陈天明</v>
          </cell>
          <cell r="C60" t="str">
            <v>男</v>
          </cell>
          <cell r="D60" t="str">
            <v>35032219680303483X</v>
          </cell>
          <cell r="E60">
            <v>13626929362</v>
          </cell>
          <cell r="F60" t="str">
            <v>3503220023000406</v>
          </cell>
          <cell r="G60" t="str">
            <v>6221840504086763670</v>
          </cell>
          <cell r="H60" t="str">
            <v>农商银行</v>
          </cell>
          <cell r="I60" t="str">
            <v>是</v>
          </cell>
          <cell r="J60" t="str">
            <v>农村实行计划生育的独生子女户、二女户中，男年满40周岁以上、女年满30周岁以上人员</v>
          </cell>
        </row>
        <row r="61">
          <cell r="B61" t="str">
            <v>林炳成</v>
          </cell>
          <cell r="C61" t="str">
            <v>男</v>
          </cell>
          <cell r="D61" t="str">
            <v>350322197102040019</v>
          </cell>
          <cell r="E61">
            <v>13860995392</v>
          </cell>
          <cell r="F61" t="str">
            <v>3503220010001998</v>
          </cell>
          <cell r="G61" t="str">
            <v>6221840504036493907</v>
          </cell>
          <cell r="H61" t="str">
            <v>农商银行</v>
          </cell>
          <cell r="I61" t="str">
            <v>是</v>
          </cell>
          <cell r="J61" t="str">
            <v>男年满50周岁以上，女年满40周岁以上的大龄城镇居民</v>
          </cell>
        </row>
        <row r="62">
          <cell r="B62" t="str">
            <v>林雪玉</v>
          </cell>
          <cell r="C62" t="str">
            <v>女</v>
          </cell>
          <cell r="D62" t="str">
            <v>350322198603107140</v>
          </cell>
          <cell r="E62">
            <v>13559503306</v>
          </cell>
          <cell r="F62" t="str">
            <v>3503220024000067</v>
          </cell>
          <cell r="G62" t="str">
            <v>6221840504028812932</v>
          </cell>
          <cell r="H62" t="str">
            <v>农商银行</v>
          </cell>
          <cell r="I62" t="str">
            <v>是</v>
          </cell>
          <cell r="J62" t="str">
            <v>农村居民中持《残疾人证》人员</v>
          </cell>
        </row>
        <row r="63">
          <cell r="B63" t="str">
            <v>陈冰娥</v>
          </cell>
          <cell r="C63" t="str">
            <v>女</v>
          </cell>
          <cell r="D63" t="str">
            <v>350322197909264822</v>
          </cell>
          <cell r="E63">
            <v>13599211243</v>
          </cell>
          <cell r="F63" t="str">
            <v>3503220022000759</v>
          </cell>
          <cell r="G63" t="str">
            <v>6221840504034885211</v>
          </cell>
          <cell r="H63" t="str">
            <v>农商银行</v>
          </cell>
          <cell r="I63" t="str">
            <v>是</v>
          </cell>
          <cell r="J63" t="str">
            <v>男年满50周岁以上，女年满40周岁以上的大龄城镇居民</v>
          </cell>
        </row>
        <row r="64">
          <cell r="B64" t="str">
            <v>陈泽美</v>
          </cell>
          <cell r="C64" t="str">
            <v>男</v>
          </cell>
          <cell r="D64" t="str">
            <v>350322196807220058</v>
          </cell>
          <cell r="E64">
            <v>13375066298</v>
          </cell>
          <cell r="F64" t="str">
            <v>05010002852</v>
          </cell>
          <cell r="G64" t="str">
            <v>6221840504086551075</v>
          </cell>
          <cell r="H64" t="str">
            <v>农商银行</v>
          </cell>
          <cell r="I64" t="str">
            <v>是</v>
          </cell>
          <cell r="J64" t="str">
            <v>男年满50周岁以上，女年满40周岁以上的大龄城镇居民</v>
          </cell>
        </row>
        <row r="65">
          <cell r="B65" t="str">
            <v>林春妹</v>
          </cell>
          <cell r="C65" t="str">
            <v>女</v>
          </cell>
          <cell r="D65" t="str">
            <v>350322197912161584</v>
          </cell>
          <cell r="E65">
            <v>15759926265</v>
          </cell>
          <cell r="F65" t="str">
            <v>3503221113014392</v>
          </cell>
          <cell r="G65" t="str">
            <v>6221840504006706841</v>
          </cell>
          <cell r="H65" t="str">
            <v>农商银行</v>
          </cell>
          <cell r="I65" t="str">
            <v>是</v>
          </cell>
          <cell r="J65" t="str">
            <v>男年满50周岁以上，女年满40周岁以上的大龄城镇居民</v>
          </cell>
        </row>
        <row r="66">
          <cell r="B66" t="str">
            <v>张永斌</v>
          </cell>
          <cell r="C66" t="str">
            <v>男</v>
          </cell>
          <cell r="D66" t="str">
            <v>350322196906053056</v>
          </cell>
          <cell r="E66">
            <v>13599861761</v>
          </cell>
          <cell r="F66" t="str">
            <v>3503220021120348</v>
          </cell>
          <cell r="G66" t="str">
            <v>6230520690031574979</v>
          </cell>
          <cell r="H66" t="str">
            <v>农商银行</v>
          </cell>
          <cell r="I66" t="str">
            <v>是</v>
          </cell>
          <cell r="J66" t="str">
            <v>农村实行计划生育的独生子女户、二女户中，男年满40周岁以上、女年满30周岁以上人员</v>
          </cell>
        </row>
        <row r="67">
          <cell r="B67" t="str">
            <v>张晨芸</v>
          </cell>
          <cell r="C67" t="str">
            <v>女</v>
          </cell>
          <cell r="D67" t="str">
            <v>350322198009303026</v>
          </cell>
          <cell r="E67">
            <v>15980364955</v>
          </cell>
          <cell r="F67" t="str">
            <v>3503221115408960</v>
          </cell>
          <cell r="G67" t="str">
            <v>6221840504035067645</v>
          </cell>
          <cell r="H67" t="str">
            <v>农商银行</v>
          </cell>
          <cell r="I67" t="str">
            <v>是</v>
          </cell>
          <cell r="J67" t="str">
            <v>男年满50周岁以上，女年满40周岁以上的大龄城镇居民</v>
          </cell>
        </row>
        <row r="68">
          <cell r="B68" t="str">
            <v>黄福炳</v>
          </cell>
          <cell r="C68" t="str">
            <v>男</v>
          </cell>
          <cell r="D68" t="str">
            <v>350322196409051017</v>
          </cell>
          <cell r="E68">
            <v>18750006788</v>
          </cell>
          <cell r="F68" t="str">
            <v>3503220021114409</v>
          </cell>
          <cell r="G68" t="str">
            <v>6221840504086272524</v>
          </cell>
          <cell r="H68" t="str">
            <v>农商银行</v>
          </cell>
          <cell r="I68" t="str">
            <v>是</v>
          </cell>
          <cell r="J68" t="str">
            <v>男年满50周岁以上，女年满40周岁以上的大龄城镇居民</v>
          </cell>
        </row>
        <row r="69">
          <cell r="B69" t="str">
            <v>王清华</v>
          </cell>
          <cell r="C69" t="str">
            <v>女</v>
          </cell>
          <cell r="D69" t="str">
            <v>350322198008031604</v>
          </cell>
          <cell r="E69">
            <v>18959566125</v>
          </cell>
          <cell r="F69" t="str">
            <v>3503220022000628</v>
          </cell>
          <cell r="G69" t="str">
            <v>6221840504006500947</v>
          </cell>
          <cell r="H69" t="str">
            <v>农商银行</v>
          </cell>
          <cell r="I69" t="str">
            <v>是</v>
          </cell>
          <cell r="J69" t="str">
            <v>男年满50周岁以上，女年满40周岁以上的大龄城镇居民</v>
          </cell>
        </row>
        <row r="70">
          <cell r="B70" t="str">
            <v>张建和</v>
          </cell>
          <cell r="C70" t="str">
            <v>男</v>
          </cell>
          <cell r="D70" t="str">
            <v>350322196904041596</v>
          </cell>
          <cell r="E70">
            <v>13615986009</v>
          </cell>
          <cell r="F70" t="str">
            <v>3503991111590090</v>
          </cell>
          <cell r="G70" t="str">
            <v>6221840504006358130</v>
          </cell>
          <cell r="H70" t="str">
            <v>农商银行</v>
          </cell>
          <cell r="I70" t="str">
            <v>是</v>
          </cell>
          <cell r="J70" t="str">
            <v>男年满50周岁以上，女年满40周岁以上的大龄城镇居民</v>
          </cell>
        </row>
        <row r="71">
          <cell r="B71" t="str">
            <v>颜初威</v>
          </cell>
          <cell r="C71" t="str">
            <v>男</v>
          </cell>
          <cell r="D71" t="str">
            <v>350322198806023035</v>
          </cell>
          <cell r="E71">
            <v>15060344458</v>
          </cell>
          <cell r="F71" t="str">
            <v>3503220024000074</v>
          </cell>
          <cell r="G71" t="str">
            <v>6230362504010182632</v>
          </cell>
          <cell r="H71" t="str">
            <v>农商银行</v>
          </cell>
          <cell r="I71" t="str">
            <v>是</v>
          </cell>
          <cell r="J71" t="str">
            <v>退伍军人</v>
          </cell>
        </row>
        <row r="72">
          <cell r="B72" t="str">
            <v>余春新</v>
          </cell>
          <cell r="C72" t="str">
            <v>男</v>
          </cell>
          <cell r="D72" t="str">
            <v>350322197512103035</v>
          </cell>
          <cell r="E72">
            <v>15205972016</v>
          </cell>
          <cell r="F72" t="str">
            <v>3503220022000055</v>
          </cell>
          <cell r="G72" t="str">
            <v>6221840504031180913</v>
          </cell>
          <cell r="H72" t="str">
            <v>农商银行</v>
          </cell>
          <cell r="I72" t="str">
            <v>是</v>
          </cell>
          <cell r="J72" t="str">
            <v>退伍军人</v>
          </cell>
        </row>
        <row r="73">
          <cell r="B73" t="str">
            <v>吴芹霞</v>
          </cell>
          <cell r="C73" t="str">
            <v>女</v>
          </cell>
          <cell r="D73" t="str">
            <v>350322197809231521</v>
          </cell>
          <cell r="E73">
            <v>18159428260</v>
          </cell>
          <cell r="F73" t="str">
            <v>3501000100045845</v>
          </cell>
          <cell r="G73" t="str">
            <v>6230360504001281270</v>
          </cell>
          <cell r="H73" t="str">
            <v>农商银行</v>
          </cell>
          <cell r="I73" t="str">
            <v>是</v>
          </cell>
          <cell r="J73" t="str">
            <v>男年满50周岁以上，女年满40周岁以上的大龄城镇居民</v>
          </cell>
        </row>
        <row r="74">
          <cell r="B74" t="str">
            <v>黄丽娟</v>
          </cell>
          <cell r="C74" t="str">
            <v>女</v>
          </cell>
          <cell r="D74" t="str">
            <v>350322197909161604</v>
          </cell>
          <cell r="E74">
            <v>13666934518</v>
          </cell>
          <cell r="F74" t="str">
            <v>3503220022232790</v>
          </cell>
          <cell r="G74" t="str">
            <v>6230363504001689644</v>
          </cell>
          <cell r="H74" t="str">
            <v>农商银行</v>
          </cell>
          <cell r="I74" t="str">
            <v>是</v>
          </cell>
          <cell r="J74" t="str">
            <v>男年满50周岁以上，女年满40周岁以上的大龄城镇居民</v>
          </cell>
        </row>
        <row r="75">
          <cell r="B75" t="str">
            <v>陈丽梅</v>
          </cell>
          <cell r="C75" t="str">
            <v>女</v>
          </cell>
          <cell r="D75" t="str">
            <v>350322197901161546</v>
          </cell>
          <cell r="E75">
            <v>13225098168</v>
          </cell>
          <cell r="F75" t="str">
            <v>3503220012001605</v>
          </cell>
          <cell r="G75" t="str">
            <v>6221840504006580493</v>
          </cell>
          <cell r="H75" t="str">
            <v>农商银行</v>
          </cell>
          <cell r="I75" t="str">
            <v>是</v>
          </cell>
          <cell r="J75" t="str">
            <v>男年满50周岁以上，女年满40周岁以上的大龄城镇居民</v>
          </cell>
        </row>
        <row r="76">
          <cell r="B76" t="str">
            <v>林碧琴</v>
          </cell>
          <cell r="C76" t="str">
            <v>女</v>
          </cell>
          <cell r="D76" t="str">
            <v>350322198004084821</v>
          </cell>
          <cell r="E76">
            <v>17850684806</v>
          </cell>
          <cell r="F76" t="str">
            <v>3503220022227822</v>
          </cell>
          <cell r="G76" t="str">
            <v>6230366104020328238</v>
          </cell>
          <cell r="H76" t="str">
            <v>农商银行</v>
          </cell>
          <cell r="I76" t="str">
            <v>否</v>
          </cell>
          <cell r="J76" t="str">
            <v>男年满50周岁以上，女年满40周岁以上的大龄城镇居民</v>
          </cell>
        </row>
        <row r="77">
          <cell r="B77" t="str">
            <v>陈梅文</v>
          </cell>
          <cell r="C77" t="str">
            <v>女</v>
          </cell>
          <cell r="D77" t="str">
            <v>350322198508101648</v>
          </cell>
          <cell r="E77">
            <v>13959572093</v>
          </cell>
          <cell r="F77" t="str">
            <v>3503220017001075</v>
          </cell>
          <cell r="G77" t="str">
            <v>6230362504016701815</v>
          </cell>
          <cell r="H77" t="str">
            <v>农商银行</v>
          </cell>
          <cell r="I77" t="str">
            <v>是</v>
          </cell>
          <cell r="J77" t="str">
            <v>连续失业一年以上的城镇居民</v>
          </cell>
        </row>
        <row r="78">
          <cell r="B78" t="str">
            <v>李春林</v>
          </cell>
          <cell r="C78" t="str">
            <v>女</v>
          </cell>
          <cell r="D78" t="str">
            <v>510121197708292301</v>
          </cell>
          <cell r="E78">
            <v>13035610829</v>
          </cell>
          <cell r="F78" t="str">
            <v>3503220022227797</v>
          </cell>
          <cell r="G78" t="str">
            <v>6230363504001871234</v>
          </cell>
          <cell r="H78" t="str">
            <v>农商银行</v>
          </cell>
          <cell r="I78" t="str">
            <v>是</v>
          </cell>
          <cell r="J78" t="str">
            <v>男年满50周岁以上，女年满40周岁以上的大龄城镇居民</v>
          </cell>
        </row>
        <row r="79">
          <cell r="B79" t="str">
            <v>黄丽霞</v>
          </cell>
          <cell r="C79" t="str">
            <v>女</v>
          </cell>
          <cell r="D79" t="str">
            <v>350322197603193881</v>
          </cell>
          <cell r="E79">
            <v>19859355698</v>
          </cell>
          <cell r="F79" t="str">
            <v>350322013000223</v>
          </cell>
          <cell r="G79" t="str">
            <v>6221840504100922443</v>
          </cell>
          <cell r="H79" t="str">
            <v>农商银行</v>
          </cell>
          <cell r="I79" t="str">
            <v>是</v>
          </cell>
          <cell r="J79" t="str">
            <v>男年满50周岁以上，女年满40周岁以上的大龄城镇居民</v>
          </cell>
        </row>
        <row r="80">
          <cell r="B80" t="str">
            <v>岳碧霞</v>
          </cell>
          <cell r="C80" t="str">
            <v>女</v>
          </cell>
          <cell r="D80" t="str">
            <v>350322197507097726</v>
          </cell>
          <cell r="E80">
            <v>15980354465</v>
          </cell>
          <cell r="F80" t="str">
            <v>3503020021161769</v>
          </cell>
          <cell r="G80" t="str">
            <v>6230360504003514561</v>
          </cell>
          <cell r="H80" t="str">
            <v>农商银行</v>
          </cell>
          <cell r="I80" t="str">
            <v>是</v>
          </cell>
          <cell r="J80" t="str">
            <v>男年满50周岁以上，女年满40周岁以上的大龄城镇居民</v>
          </cell>
        </row>
        <row r="81">
          <cell r="B81" t="str">
            <v>谢梅兰</v>
          </cell>
          <cell r="C81" t="str">
            <v>女</v>
          </cell>
          <cell r="D81" t="str">
            <v>420117198409190426</v>
          </cell>
          <cell r="E81">
            <v>13599026661</v>
          </cell>
          <cell r="F81" t="str">
            <v>3503020021181127</v>
          </cell>
          <cell r="G81" t="str">
            <v>6230362504015517311</v>
          </cell>
          <cell r="H81" t="str">
            <v>农商银行</v>
          </cell>
          <cell r="I81" t="str">
            <v>是</v>
          </cell>
          <cell r="J81" t="str">
            <v>男年满50周岁以上，女年满40周岁以上的大龄城镇居民</v>
          </cell>
        </row>
        <row r="82">
          <cell r="B82" t="str">
            <v>董颖燕</v>
          </cell>
          <cell r="C82" t="str">
            <v>女</v>
          </cell>
          <cell r="D82" t="str">
            <v>350322198002040024</v>
          </cell>
          <cell r="E82">
            <v>13950763811</v>
          </cell>
          <cell r="F82" t="str">
            <v>3503220017000033</v>
          </cell>
          <cell r="G82" t="str">
            <v>6230361104063709067</v>
          </cell>
          <cell r="H82" t="str">
            <v>农商银行</v>
          </cell>
          <cell r="I82" t="str">
            <v>否</v>
          </cell>
          <cell r="J82" t="str">
            <v>男年满50周岁以上，女年满40周岁以上的大龄城镇居民</v>
          </cell>
        </row>
        <row r="83">
          <cell r="B83" t="str">
            <v>林各清</v>
          </cell>
          <cell r="C83" t="str">
            <v>男</v>
          </cell>
          <cell r="D83" t="str">
            <v>35032219750804153X</v>
          </cell>
          <cell r="E83">
            <v>13859882887</v>
          </cell>
          <cell r="F83" t="str">
            <v>3503021113006871</v>
          </cell>
          <cell r="G83" t="str">
            <v>6221840504006245246</v>
          </cell>
          <cell r="H83" t="str">
            <v>农商银行</v>
          </cell>
          <cell r="I83" t="str">
            <v>是</v>
          </cell>
          <cell r="J83" t="str">
            <v>持《残疾人证》的城镇居民</v>
          </cell>
        </row>
        <row r="84">
          <cell r="B84" t="str">
            <v>陈风钦</v>
          </cell>
          <cell r="C84" t="str">
            <v>女</v>
          </cell>
          <cell r="D84" t="str">
            <v>350322197908091544</v>
          </cell>
          <cell r="E84">
            <v>13859882887</v>
          </cell>
          <cell r="F84" t="str">
            <v>3503021113013765</v>
          </cell>
          <cell r="G84" t="str">
            <v>6221840504006245253</v>
          </cell>
          <cell r="H84" t="str">
            <v>农商银行</v>
          </cell>
          <cell r="I84" t="str">
            <v>是</v>
          </cell>
          <cell r="J84" t="str">
            <v>持《残疾人证》的城镇居民</v>
          </cell>
        </row>
        <row r="85">
          <cell r="B85" t="str">
            <v>肖金宝</v>
          </cell>
          <cell r="C85" t="str">
            <v>男</v>
          </cell>
          <cell r="D85" t="str">
            <v>350322196603183814</v>
          </cell>
          <cell r="E85">
            <v>13386906642</v>
          </cell>
          <cell r="F85" t="str">
            <v>3503220022000054</v>
          </cell>
          <cell r="G85" t="str">
            <v>6230361104081306573</v>
          </cell>
          <cell r="H85" t="str">
            <v>农商银行</v>
          </cell>
          <cell r="I85" t="str">
            <v>否</v>
          </cell>
          <cell r="J85" t="str">
            <v>男年满50周岁以上，女年满40周岁以上的大龄城镇居民</v>
          </cell>
        </row>
        <row r="86">
          <cell r="B86" t="str">
            <v>陈梅芳</v>
          </cell>
          <cell r="C86" t="str">
            <v>女</v>
          </cell>
          <cell r="D86" t="str">
            <v>350322197509042526</v>
          </cell>
          <cell r="E86">
            <v>15396161522</v>
          </cell>
          <cell r="F86" t="str">
            <v>3503220014001154</v>
          </cell>
          <cell r="G86" t="str">
            <v>6221840504096717757</v>
          </cell>
          <cell r="H86" t="str">
            <v>农商银行</v>
          </cell>
          <cell r="I86" t="str">
            <v>是</v>
          </cell>
          <cell r="J86" t="str">
            <v>男年满50周岁以上，女年满40周岁以上的大龄城镇居民</v>
          </cell>
        </row>
        <row r="87">
          <cell r="B87" t="str">
            <v>陈丽娟</v>
          </cell>
          <cell r="C87" t="str">
            <v>女</v>
          </cell>
          <cell r="D87" t="str">
            <v>350322197509171563</v>
          </cell>
          <cell r="E87">
            <v>13515929666</v>
          </cell>
          <cell r="F87" t="str">
            <v>3503220019000118</v>
          </cell>
          <cell r="G87" t="str">
            <v>6221840504006668470</v>
          </cell>
          <cell r="H87" t="str">
            <v>农商银行</v>
          </cell>
          <cell r="I87" t="str">
            <v>是</v>
          </cell>
          <cell r="J87" t="str">
            <v>男年满50周岁以上，女年满40周岁以上的大龄城镇居民</v>
          </cell>
        </row>
        <row r="88">
          <cell r="B88" t="str">
            <v>李泉清</v>
          </cell>
          <cell r="C88" t="str">
            <v>男</v>
          </cell>
          <cell r="D88" t="str">
            <v>350322197302081616</v>
          </cell>
          <cell r="E88">
            <v>13515929666</v>
          </cell>
          <cell r="F88" t="str">
            <v>3503220019000119</v>
          </cell>
          <cell r="G88" t="str">
            <v>6221840504006665963</v>
          </cell>
          <cell r="H88" t="str">
            <v>农商银行</v>
          </cell>
          <cell r="I88" t="str">
            <v>是</v>
          </cell>
          <cell r="J88" t="str">
            <v>男年满50周岁以上，女年满40周岁以上的大龄城镇居民</v>
          </cell>
        </row>
        <row r="89">
          <cell r="B89" t="str">
            <v>林媛</v>
          </cell>
          <cell r="C89" t="str">
            <v>女</v>
          </cell>
          <cell r="D89" t="str">
            <v>350322197407100561</v>
          </cell>
          <cell r="E89">
            <v>18850985346</v>
          </cell>
          <cell r="F89" t="str">
            <v>3503221113005370</v>
          </cell>
          <cell r="G89" t="str">
            <v>6221840504003650000</v>
          </cell>
          <cell r="H89" t="str">
            <v>农商银行</v>
          </cell>
          <cell r="I89" t="str">
            <v>是</v>
          </cell>
          <cell r="J89" t="str">
            <v>男年满50周岁以上，女年满40周岁以上的大龄城镇居民</v>
          </cell>
        </row>
        <row r="90">
          <cell r="B90" t="str">
            <v>黄忠彬</v>
          </cell>
          <cell r="C90" t="str">
            <v>男</v>
          </cell>
          <cell r="D90" t="str">
            <v>350322196811092538</v>
          </cell>
          <cell r="E90">
            <v>13859833019</v>
          </cell>
          <cell r="F90" t="str">
            <v>3503220014000118</v>
          </cell>
          <cell r="G90" t="str">
            <v>6221840504029182160</v>
          </cell>
          <cell r="H90" t="str">
            <v>农商银行</v>
          </cell>
          <cell r="I90" t="str">
            <v>是</v>
          </cell>
          <cell r="J90" t="str">
            <v>男年满50周岁以上，女年满40周岁以上的大龄城镇居民</v>
          </cell>
        </row>
        <row r="91">
          <cell r="B91" t="str">
            <v>林建新</v>
          </cell>
          <cell r="C91" t="str">
            <v>男</v>
          </cell>
          <cell r="D91" t="str">
            <v>350322197405210011</v>
          </cell>
          <cell r="E91">
            <v>17759835583</v>
          </cell>
          <cell r="F91" t="str">
            <v>3503221113005204</v>
          </cell>
          <cell r="G91" t="str">
            <v>6230362504023994353</v>
          </cell>
          <cell r="H91" t="str">
            <v>农商银行</v>
          </cell>
          <cell r="I91" t="str">
            <v>是</v>
          </cell>
          <cell r="J91" t="str">
            <v>男年满50周岁以上，女年满40周岁以上的大龄城镇居民</v>
          </cell>
        </row>
        <row r="92">
          <cell r="B92" t="str">
            <v>陈燕芳</v>
          </cell>
          <cell r="C92" t="str">
            <v>女</v>
          </cell>
          <cell r="D92" t="str">
            <v>350322198401303020</v>
          </cell>
          <cell r="E92">
            <v>15960263496</v>
          </cell>
          <cell r="F92" t="str">
            <v>3502032111015128</v>
          </cell>
          <cell r="G92" t="str">
            <v>6230363504002364783</v>
          </cell>
          <cell r="H92" t="str">
            <v>农商银行</v>
          </cell>
          <cell r="I92" t="str">
            <v>是</v>
          </cell>
          <cell r="J92" t="str">
            <v>男年满50周岁以上，女年满40周岁以上的大龄城镇居民</v>
          </cell>
        </row>
        <row r="93">
          <cell r="B93" t="str">
            <v>王玉美</v>
          </cell>
          <cell r="C93" t="str">
            <v>女</v>
          </cell>
          <cell r="D93" t="str">
            <v>350322198710143120</v>
          </cell>
          <cell r="E93">
            <v>13666916219</v>
          </cell>
          <cell r="F93" t="str">
            <v>3503220021000311</v>
          </cell>
          <cell r="G93" t="str">
            <v>6221840504006323399</v>
          </cell>
          <cell r="H93" t="str">
            <v>农商银行</v>
          </cell>
          <cell r="I93" t="str">
            <v>是</v>
          </cell>
          <cell r="J93" t="str">
            <v>连续失业一年以上的城镇居民</v>
          </cell>
        </row>
        <row r="94">
          <cell r="B94" t="str">
            <v>阮彭宏</v>
          </cell>
          <cell r="C94" t="str">
            <v>男</v>
          </cell>
          <cell r="D94" t="str">
            <v>35032219840916001X</v>
          </cell>
          <cell r="E94">
            <v>13850269193</v>
          </cell>
          <cell r="F94" t="str">
            <v>3503220021000020</v>
          </cell>
          <cell r="G94" t="str">
            <v>6230363504001712925</v>
          </cell>
          <cell r="H94" t="str">
            <v>农商银行</v>
          </cell>
          <cell r="I94" t="str">
            <v>是</v>
          </cell>
          <cell r="J94" t="str">
            <v>连续失业一年以上的城镇居民</v>
          </cell>
        </row>
        <row r="95">
          <cell r="B95" t="str">
            <v>刘晶</v>
          </cell>
          <cell r="C95" t="str">
            <v>女</v>
          </cell>
          <cell r="D95" t="str">
            <v>430381198610114146</v>
          </cell>
          <cell r="E95">
            <v>17359412846</v>
          </cell>
          <cell r="F95" t="str">
            <v>3503220021000326</v>
          </cell>
          <cell r="G95" t="str">
            <v>6230362504015507213</v>
          </cell>
          <cell r="H95" t="str">
            <v>农商银行</v>
          </cell>
          <cell r="I95" t="str">
            <v>是</v>
          </cell>
          <cell r="J95" t="str">
            <v>连续失业一年以上的城镇居民</v>
          </cell>
        </row>
        <row r="96">
          <cell r="B96" t="str">
            <v>陈金荣</v>
          </cell>
          <cell r="C96" t="str">
            <v>男</v>
          </cell>
          <cell r="D96" t="str">
            <v>35060019710605001X</v>
          </cell>
          <cell r="E96">
            <v>18905945105</v>
          </cell>
          <cell r="F96" t="str">
            <v>3503220022001427</v>
          </cell>
          <cell r="G96" t="str">
            <v>6221840504109105560</v>
          </cell>
          <cell r="H96" t="str">
            <v>农商银行</v>
          </cell>
          <cell r="I96" t="str">
            <v>是</v>
          </cell>
          <cell r="J96" t="str">
            <v>男年满50周岁以上，女年满40周岁以上的大龄城镇居民</v>
          </cell>
        </row>
        <row r="97">
          <cell r="B97" t="str">
            <v>王美林</v>
          </cell>
          <cell r="C97" t="str">
            <v>女</v>
          </cell>
          <cell r="D97" t="str">
            <v>350322198904063823</v>
          </cell>
          <cell r="E97">
            <v>13599417555</v>
          </cell>
          <cell r="F97" t="str">
            <v>3503220020000094</v>
          </cell>
          <cell r="G97" t="str">
            <v>6230361204004548218</v>
          </cell>
          <cell r="H97" t="str">
            <v>农商银行</v>
          </cell>
          <cell r="I97" t="str">
            <v>否</v>
          </cell>
          <cell r="J97" t="str">
            <v>连续失业一年以上的城镇居民</v>
          </cell>
        </row>
        <row r="98">
          <cell r="B98" t="str">
            <v>范明伟</v>
          </cell>
          <cell r="C98" t="str">
            <v>男</v>
          </cell>
          <cell r="D98" t="str">
            <v>350322197712213511</v>
          </cell>
          <cell r="E98">
            <v>15080351018</v>
          </cell>
          <cell r="F98" t="str">
            <v>05010003519</v>
          </cell>
          <cell r="G98" t="str">
            <v>6221840504028608892</v>
          </cell>
          <cell r="H98" t="str">
            <v>农商银行</v>
          </cell>
          <cell r="I98" t="str">
            <v>是</v>
          </cell>
          <cell r="J98" t="str">
            <v>连续失业一年以上的城镇居民</v>
          </cell>
        </row>
        <row r="99">
          <cell r="B99" t="str">
            <v>黄世民</v>
          </cell>
          <cell r="C99" t="str">
            <v>男</v>
          </cell>
          <cell r="D99" t="str">
            <v>350322197510103576</v>
          </cell>
          <cell r="E99">
            <v>13164859054</v>
          </cell>
          <cell r="F99" t="str">
            <v>3503991111592209</v>
          </cell>
          <cell r="G99" t="str">
            <v>6221840504086757979</v>
          </cell>
          <cell r="H99" t="str">
            <v>农商银行</v>
          </cell>
          <cell r="I99" t="str">
            <v>是</v>
          </cell>
          <cell r="J99" t="str">
            <v>持《残疾人证》的城镇居民</v>
          </cell>
        </row>
        <row r="100">
          <cell r="B100" t="str">
            <v>魏新华</v>
          </cell>
          <cell r="C100" t="str">
            <v>男</v>
          </cell>
          <cell r="D100" t="str">
            <v>350322196506250050</v>
          </cell>
          <cell r="E100">
            <v>15060374853</v>
          </cell>
          <cell r="F100" t="str">
            <v>3503220022229589</v>
          </cell>
          <cell r="G100" t="str">
            <v>6221840504086778199</v>
          </cell>
          <cell r="H100" t="str">
            <v>农商银行</v>
          </cell>
          <cell r="I100" t="str">
            <v>是</v>
          </cell>
          <cell r="J100" t="str">
            <v>男年满50周岁以上，女年满40周岁以上的大龄城镇居民</v>
          </cell>
        </row>
        <row r="101">
          <cell r="B101" t="str">
            <v>朱清霞</v>
          </cell>
          <cell r="C101" t="str">
            <v>女</v>
          </cell>
          <cell r="D101" t="str">
            <v>35032219770112082X</v>
          </cell>
          <cell r="E101">
            <v>18750079248</v>
          </cell>
          <cell r="F101" t="str">
            <v>3503220024000123</v>
          </cell>
          <cell r="G101" t="str">
            <v>6221840504040242027</v>
          </cell>
          <cell r="H101" t="str">
            <v>农商银行</v>
          </cell>
          <cell r="I101" t="str">
            <v>是</v>
          </cell>
          <cell r="J101" t="str">
            <v>男年满50周岁以上，女年满40周岁以上的大龄城镇居民</v>
          </cell>
        </row>
        <row r="102">
          <cell r="B102" t="str">
            <v>郑爱钦</v>
          </cell>
          <cell r="C102" t="str">
            <v>女</v>
          </cell>
          <cell r="D102" t="str">
            <v>350322197907245126</v>
          </cell>
          <cell r="E102">
            <v>13666921823</v>
          </cell>
          <cell r="F102" t="str">
            <v>3503221113013714</v>
          </cell>
          <cell r="G102" t="str">
            <v>6230363504001870905</v>
          </cell>
          <cell r="H102" t="str">
            <v>农商银行</v>
          </cell>
          <cell r="I102" t="str">
            <v>是</v>
          </cell>
          <cell r="J102" t="str">
            <v>男年满50周岁以上，女年满40周岁以上的大龄城镇居民</v>
          </cell>
        </row>
        <row r="103">
          <cell r="B103" t="str">
            <v>林丽霞</v>
          </cell>
          <cell r="C103" t="str">
            <v>女</v>
          </cell>
          <cell r="D103" t="str">
            <v>35032219831103156X</v>
          </cell>
          <cell r="E103">
            <v>15080127026</v>
          </cell>
          <cell r="F103" t="str">
            <v>3503220023000840</v>
          </cell>
          <cell r="G103" t="str">
            <v>6221840504100832097</v>
          </cell>
          <cell r="H103" t="str">
            <v>农商银行</v>
          </cell>
          <cell r="I103" t="str">
            <v>是</v>
          </cell>
          <cell r="J103" t="str">
            <v>男年满50周岁以上，女年满40周岁以上的大龄城镇居民</v>
          </cell>
        </row>
        <row r="104">
          <cell r="B104" t="str">
            <v>郑文林</v>
          </cell>
          <cell r="C104" t="str">
            <v>男</v>
          </cell>
          <cell r="D104" t="str">
            <v>350322196903241553</v>
          </cell>
          <cell r="E104">
            <v>13215055111</v>
          </cell>
          <cell r="F104" t="str">
            <v>3503220021115669</v>
          </cell>
          <cell r="G104" t="str">
            <v>6221840504006369251</v>
          </cell>
          <cell r="H104" t="str">
            <v>农商银行</v>
          </cell>
          <cell r="I104" t="str">
            <v>是</v>
          </cell>
          <cell r="J104" t="str">
            <v>男年满50周岁以上，女年满40周岁以上的大龄城镇居民</v>
          </cell>
        </row>
        <row r="105">
          <cell r="B105" t="str">
            <v>黄淑娥</v>
          </cell>
          <cell r="C105" t="str">
            <v>女</v>
          </cell>
          <cell r="D105" t="str">
            <v>350322198212283884</v>
          </cell>
          <cell r="E105">
            <v>18979987270</v>
          </cell>
          <cell r="F105" t="str">
            <v>3503220022223400</v>
          </cell>
          <cell r="G105" t="str">
            <v>6221840504096739090</v>
          </cell>
          <cell r="H105" t="str">
            <v>农商银行</v>
          </cell>
          <cell r="I105" t="str">
            <v>是</v>
          </cell>
          <cell r="J105" t="str">
            <v>农村实行计划生育的独生子女户、二女户中，男年满40周岁以上、女年满30周岁以上人员</v>
          </cell>
        </row>
        <row r="106">
          <cell r="B106" t="str">
            <v>彭丽红</v>
          </cell>
          <cell r="C106" t="str">
            <v>女</v>
          </cell>
          <cell r="D106" t="str">
            <v>350322198104154321</v>
          </cell>
          <cell r="E106">
            <v>18965584835</v>
          </cell>
          <cell r="F106" t="str">
            <v>3503220018000369</v>
          </cell>
          <cell r="G106" t="str">
            <v>6221840504035524587</v>
          </cell>
          <cell r="H106" t="str">
            <v>农商银行</v>
          </cell>
          <cell r="I106" t="str">
            <v>是</v>
          </cell>
          <cell r="J106" t="str">
            <v>男年满50周岁以上，女年满40周岁以上的大龄城镇居民</v>
          </cell>
        </row>
        <row r="107">
          <cell r="B107" t="str">
            <v>林良永</v>
          </cell>
          <cell r="C107" t="str">
            <v>男</v>
          </cell>
          <cell r="D107" t="str">
            <v>350322196706020030</v>
          </cell>
          <cell r="E107">
            <v>13860950317</v>
          </cell>
          <cell r="F107" t="str">
            <v>05010001125</v>
          </cell>
          <cell r="G107" t="str">
            <v>6221840504086792372</v>
          </cell>
          <cell r="H107" t="str">
            <v>农商银行</v>
          </cell>
          <cell r="I107" t="str">
            <v>是</v>
          </cell>
          <cell r="J107" t="str">
            <v>男年满50周岁以上，女年满40周岁以上的大龄城镇居民</v>
          </cell>
        </row>
        <row r="108">
          <cell r="B108" t="str">
            <v>柯丽钦</v>
          </cell>
          <cell r="C108" t="str">
            <v>女</v>
          </cell>
          <cell r="D108" t="str">
            <v>350322198008053520</v>
          </cell>
          <cell r="E108">
            <v>15790647077</v>
          </cell>
          <cell r="F108" t="str">
            <v>3503220022000580</v>
          </cell>
          <cell r="G108" t="str">
            <v>6221840504004964491</v>
          </cell>
          <cell r="H108" t="str">
            <v>农商银行</v>
          </cell>
          <cell r="I108" t="str">
            <v>是</v>
          </cell>
          <cell r="J108" t="str">
            <v>男年满50周岁以上，女年满40周岁以上的大龄城镇居民</v>
          </cell>
        </row>
        <row r="109">
          <cell r="B109" t="str">
            <v>张智谦</v>
          </cell>
          <cell r="C109" t="str">
            <v>女</v>
          </cell>
          <cell r="D109" t="str">
            <v>350322197505103029</v>
          </cell>
          <cell r="E109">
            <v>18059529052</v>
          </cell>
          <cell r="F109" t="str">
            <v>3503220015000490</v>
          </cell>
          <cell r="G109" t="str">
            <v>6230360504001321225</v>
          </cell>
          <cell r="H109" t="str">
            <v>农商银行</v>
          </cell>
          <cell r="I109" t="str">
            <v>是</v>
          </cell>
          <cell r="J109" t="str">
            <v>男年满50周岁以上，女年满40周岁以上的大龄城镇居民</v>
          </cell>
        </row>
        <row r="110">
          <cell r="B110" t="str">
            <v>林丽群</v>
          </cell>
          <cell r="C110" t="str">
            <v>女</v>
          </cell>
          <cell r="D110" t="str">
            <v>350322197607261589</v>
          </cell>
          <cell r="E110">
            <v>18396008555</v>
          </cell>
          <cell r="F110" t="str">
            <v>3503220022233256</v>
          </cell>
          <cell r="G110" t="str">
            <v>6221840504103260858</v>
          </cell>
          <cell r="H110" t="str">
            <v>农商银行</v>
          </cell>
          <cell r="I110" t="str">
            <v>是</v>
          </cell>
          <cell r="J110" t="str">
            <v>男年满50周岁以上，女年满40周岁以上的大龄城镇居民</v>
          </cell>
        </row>
        <row r="111">
          <cell r="B111" t="str">
            <v>杨福容</v>
          </cell>
          <cell r="C111" t="str">
            <v>男</v>
          </cell>
          <cell r="D111" t="str">
            <v>350322196809070516</v>
          </cell>
          <cell r="E111">
            <v>18950723515</v>
          </cell>
          <cell r="F111" t="str">
            <v>3503220022224956</v>
          </cell>
          <cell r="G111" t="str">
            <v>6230360504006985008</v>
          </cell>
          <cell r="H111" t="str">
            <v>农商银行</v>
          </cell>
          <cell r="I111" t="str">
            <v>是</v>
          </cell>
          <cell r="J111" t="str">
            <v>男年满50周岁以上，女年满40周岁以上的大龄城镇居民</v>
          </cell>
        </row>
        <row r="112">
          <cell r="B112" t="str">
            <v>陈永回</v>
          </cell>
          <cell r="C112" t="str">
            <v>男</v>
          </cell>
          <cell r="D112" t="str">
            <v>350322197501030010</v>
          </cell>
          <cell r="E112">
            <v>13599023999</v>
          </cell>
          <cell r="F112" t="str">
            <v>3503220019001307</v>
          </cell>
          <cell r="G112" t="str">
            <v>6230361104005353453</v>
          </cell>
          <cell r="H112" t="str">
            <v>农商银行</v>
          </cell>
          <cell r="I112" t="str">
            <v>否</v>
          </cell>
          <cell r="J112" t="str">
            <v>连续失业一年以上的城镇居民</v>
          </cell>
        </row>
        <row r="113">
          <cell r="B113" t="str">
            <v>庄志兰</v>
          </cell>
          <cell r="C113" t="str">
            <v>女</v>
          </cell>
          <cell r="D113" t="str">
            <v>350322198305010826</v>
          </cell>
          <cell r="E113">
            <v>13860912527</v>
          </cell>
          <cell r="F113" t="str">
            <v>3503221113019042</v>
          </cell>
          <cell r="G113" t="str">
            <v>6221840504003649259</v>
          </cell>
          <cell r="H113" t="str">
            <v>农商银行</v>
          </cell>
          <cell r="I113" t="str">
            <v>是</v>
          </cell>
          <cell r="J113" t="str">
            <v>男年满50周岁以上，女年满40周岁以上的大龄城镇居民</v>
          </cell>
        </row>
        <row r="114">
          <cell r="B114" t="str">
            <v>张莉莉</v>
          </cell>
          <cell r="C114" t="str">
            <v>女</v>
          </cell>
          <cell r="D114" t="str">
            <v>350322199812083522</v>
          </cell>
          <cell r="E114">
            <v>18350989509</v>
          </cell>
          <cell r="F114" t="str">
            <v>3503220023000858</v>
          </cell>
          <cell r="G114" t="str">
            <v>6221840504039868733</v>
          </cell>
          <cell r="H114" t="str">
            <v>农商银行</v>
          </cell>
          <cell r="I114" t="str">
            <v>是</v>
          </cell>
          <cell r="J114" t="str">
            <v>离校未就业</v>
          </cell>
        </row>
        <row r="115">
          <cell r="B115" t="str">
            <v>林四仙</v>
          </cell>
          <cell r="C115" t="str">
            <v>女</v>
          </cell>
          <cell r="D115" t="str">
            <v>350322198003211585</v>
          </cell>
          <cell r="E115">
            <v>13808598698</v>
          </cell>
          <cell r="F115" t="str">
            <v>3503221113014680</v>
          </cell>
          <cell r="G115" t="str">
            <v>6221840504006673306</v>
          </cell>
          <cell r="H115" t="str">
            <v>农商银行</v>
          </cell>
          <cell r="I115" t="str">
            <v>是</v>
          </cell>
          <cell r="J115" t="str">
            <v>男年满50周岁以上，女年满40周岁以上的大龄城镇居民</v>
          </cell>
        </row>
        <row r="116">
          <cell r="B116" t="str">
            <v>袁观制</v>
          </cell>
          <cell r="C116" t="str">
            <v>男</v>
          </cell>
          <cell r="D116" t="str">
            <v>360481197612235059</v>
          </cell>
          <cell r="E116">
            <v>13850283126</v>
          </cell>
          <cell r="F116" t="str">
            <v>3503220021103649</v>
          </cell>
          <cell r="G116" t="str">
            <v>6230361104081326795</v>
          </cell>
          <cell r="H116" t="str">
            <v>农商银行</v>
          </cell>
          <cell r="I116" t="str">
            <v>否</v>
          </cell>
          <cell r="J116" t="str">
            <v>退伍军人</v>
          </cell>
        </row>
        <row r="117">
          <cell r="B117" t="str">
            <v>刘开洪</v>
          </cell>
          <cell r="C117" t="str">
            <v>男</v>
          </cell>
          <cell r="D117" t="str">
            <v>350322196901260013</v>
          </cell>
          <cell r="E117">
            <v>18250514390</v>
          </cell>
          <cell r="F117" t="str">
            <v>3508020014001426</v>
          </cell>
          <cell r="G117" t="str">
            <v>6221840504035506790</v>
          </cell>
          <cell r="H117" t="str">
            <v>农商银行</v>
          </cell>
          <cell r="I117" t="str">
            <v>是</v>
          </cell>
          <cell r="J117" t="str">
            <v>男年满50周岁以上，女年满40周岁以上的大龄城镇居民</v>
          </cell>
        </row>
        <row r="118">
          <cell r="B118" t="str">
            <v>黄国辉</v>
          </cell>
          <cell r="C118" t="str">
            <v>男</v>
          </cell>
          <cell r="D118" t="str">
            <v>350322197601100098</v>
          </cell>
          <cell r="E118">
            <v>13159449223</v>
          </cell>
          <cell r="F118" t="str">
            <v>3503220019000154</v>
          </cell>
          <cell r="G118" t="str">
            <v>6221840504001992263</v>
          </cell>
          <cell r="H118" t="str">
            <v>农商银行</v>
          </cell>
          <cell r="I118" t="str">
            <v>是</v>
          </cell>
          <cell r="J118" t="str">
            <v>男年满50周岁以上，女年满40周岁以上的大龄城镇居民</v>
          </cell>
        </row>
        <row r="119">
          <cell r="B119" t="str">
            <v>李义</v>
          </cell>
          <cell r="C119" t="str">
            <v>男</v>
          </cell>
          <cell r="D119" t="str">
            <v>350322196906220053</v>
          </cell>
          <cell r="E119">
            <v>13860913656</v>
          </cell>
          <cell r="F119" t="str">
            <v>3503220021000144</v>
          </cell>
          <cell r="G119" t="str">
            <v>6230361104011363454</v>
          </cell>
          <cell r="H119" t="str">
            <v>农商银行</v>
          </cell>
          <cell r="I119" t="str">
            <v>否</v>
          </cell>
          <cell r="J119" t="str">
            <v>男年满50周岁以上，女年满40周岁以上的大龄城镇居民</v>
          </cell>
        </row>
        <row r="120">
          <cell r="B120" t="str">
            <v>林碧琴</v>
          </cell>
          <cell r="C120" t="str">
            <v>女</v>
          </cell>
          <cell r="D120" t="str">
            <v>35032219811030682X</v>
          </cell>
          <cell r="E120">
            <v>13799656998</v>
          </cell>
          <cell r="F120" t="str">
            <v>3503221113016605</v>
          </cell>
          <cell r="G120" t="str">
            <v>6221840504040536758</v>
          </cell>
          <cell r="H120" t="str">
            <v>农商银行</v>
          </cell>
          <cell r="I120" t="str">
            <v>是</v>
          </cell>
          <cell r="J120" t="str">
            <v>男年满50周岁以上，女年满40周岁以上的大龄城镇居民</v>
          </cell>
        </row>
        <row r="121">
          <cell r="B121" t="str">
            <v>黄宗宝</v>
          </cell>
          <cell r="C121" t="str">
            <v>男</v>
          </cell>
          <cell r="D121" t="str">
            <v>35032219720421741X</v>
          </cell>
          <cell r="E121">
            <v>15375973788</v>
          </cell>
          <cell r="F121" t="str">
            <v>3503220217007827</v>
          </cell>
          <cell r="G121" t="str">
            <v>6221840504085714286</v>
          </cell>
          <cell r="H121" t="str">
            <v>农商银行</v>
          </cell>
          <cell r="I121" t="str">
            <v>是</v>
          </cell>
          <cell r="J121" t="str">
            <v>持《残疾人证》的城镇居民</v>
          </cell>
        </row>
        <row r="122">
          <cell r="B122" t="str">
            <v>林开国</v>
          </cell>
          <cell r="C122" t="str">
            <v>男</v>
          </cell>
          <cell r="D122" t="str">
            <v>350322196910221518</v>
          </cell>
          <cell r="E122">
            <v>13799003712</v>
          </cell>
          <cell r="F122" t="str">
            <v>3503220016001163</v>
          </cell>
          <cell r="G122" t="str">
            <v>6230361104051052983</v>
          </cell>
          <cell r="H122" t="str">
            <v>农商银行</v>
          </cell>
          <cell r="I122" t="str">
            <v>否</v>
          </cell>
          <cell r="J122" t="str">
            <v>男年满50周岁以上，女年满40周岁以上的大龄城镇居民</v>
          </cell>
        </row>
        <row r="123">
          <cell r="B123" t="str">
            <v>黄碧花</v>
          </cell>
          <cell r="C123" t="str">
            <v>女</v>
          </cell>
          <cell r="D123" t="str">
            <v>350322198208057446</v>
          </cell>
          <cell r="E123">
            <v>13107975777</v>
          </cell>
          <cell r="F123" t="str">
            <v>3503220018000608</v>
          </cell>
          <cell r="G123" t="str">
            <v>6221840504086810976</v>
          </cell>
          <cell r="H123" t="str">
            <v>农商银行</v>
          </cell>
          <cell r="I123" t="str">
            <v>是</v>
          </cell>
          <cell r="J123" t="str">
            <v>男年满50周岁以上，女年满40周岁以上的大龄城镇居民</v>
          </cell>
        </row>
        <row r="124">
          <cell r="B124" t="str">
            <v>孙玉梅</v>
          </cell>
          <cell r="C124" t="str">
            <v>女</v>
          </cell>
          <cell r="D124" t="str">
            <v>350322197405273848</v>
          </cell>
          <cell r="E124">
            <v>13666909546</v>
          </cell>
          <cell r="F124" t="str">
            <v>350322111305235</v>
          </cell>
          <cell r="G124" t="str">
            <v>6221840504107733124</v>
          </cell>
          <cell r="H124" t="str">
            <v>农商银行</v>
          </cell>
          <cell r="I124" t="str">
            <v>是</v>
          </cell>
          <cell r="J124" t="str">
            <v>男年满50周岁以上，女年满40周岁以上的大龄城镇居民</v>
          </cell>
        </row>
        <row r="125">
          <cell r="B125" t="str">
            <v>林冬龙</v>
          </cell>
          <cell r="C125" t="str">
            <v>男</v>
          </cell>
          <cell r="D125" t="str">
            <v>350322197006163035</v>
          </cell>
          <cell r="E125">
            <v>18705010020</v>
          </cell>
          <cell r="F125" t="str">
            <v>3501991111590391</v>
          </cell>
          <cell r="G125" t="str">
            <v>6230363504000348937</v>
          </cell>
          <cell r="H125" t="str">
            <v>农商银行</v>
          </cell>
          <cell r="I125" t="str">
            <v>是</v>
          </cell>
          <cell r="J125" t="str">
            <v>农村实行计划生育的独生子女户、二女户中，男年满40周岁以上、女年满30周岁以上人员</v>
          </cell>
        </row>
        <row r="126">
          <cell r="B126" t="str">
            <v>庄晶美</v>
          </cell>
          <cell r="C126" t="str">
            <v>女</v>
          </cell>
          <cell r="D126" t="str">
            <v>350322198606113044</v>
          </cell>
          <cell r="E126">
            <v>13959596077</v>
          </cell>
          <cell r="F126" t="str">
            <v>3503220021127401</v>
          </cell>
          <cell r="G126" t="str">
            <v>6230360504002532309</v>
          </cell>
          <cell r="H126" t="str">
            <v>农商银行</v>
          </cell>
          <cell r="I126" t="str">
            <v>是</v>
          </cell>
          <cell r="J126" t="str">
            <v>连续失业一年以上的农村进城务工劳动者</v>
          </cell>
        </row>
        <row r="127">
          <cell r="B127" t="str">
            <v>陈明洪</v>
          </cell>
          <cell r="C127" t="str">
            <v>男</v>
          </cell>
          <cell r="D127" t="str">
            <v>350322198201200035</v>
          </cell>
          <cell r="E127">
            <v>15359791125</v>
          </cell>
          <cell r="F127" t="str">
            <v>3503220021000871</v>
          </cell>
          <cell r="G127" t="str">
            <v>6221840504001986687</v>
          </cell>
          <cell r="H127" t="str">
            <v>农商银行</v>
          </cell>
          <cell r="I127" t="str">
            <v>是</v>
          </cell>
          <cell r="J127" t="str">
            <v>连续失业一年以上的城镇居民</v>
          </cell>
        </row>
        <row r="128">
          <cell r="B128" t="str">
            <v>陈晓敏</v>
          </cell>
          <cell r="C128" t="str">
            <v>女</v>
          </cell>
          <cell r="D128" t="str">
            <v>35032219820329002X</v>
          </cell>
          <cell r="E128">
            <v>13646984757</v>
          </cell>
          <cell r="F128" t="str">
            <v>3503220024000220</v>
          </cell>
          <cell r="G128" t="str">
            <v>6221840504103252798</v>
          </cell>
          <cell r="H128" t="str">
            <v>农商银行</v>
          </cell>
          <cell r="I128" t="str">
            <v>是</v>
          </cell>
          <cell r="J128" t="str">
            <v>男年满50周岁以上，女年满40周岁以上的大龄城镇居民</v>
          </cell>
        </row>
        <row r="129">
          <cell r="B129" t="str">
            <v>陈庆锋</v>
          </cell>
          <cell r="C129" t="str">
            <v>男</v>
          </cell>
          <cell r="D129" t="str">
            <v>350322197411085915</v>
          </cell>
          <cell r="E129">
            <v>18950736328</v>
          </cell>
          <cell r="F129" t="str">
            <v>3503220024000206</v>
          </cell>
          <cell r="G129" t="str">
            <v>6230362504022196562</v>
          </cell>
          <cell r="H129" t="str">
            <v>农商银行</v>
          </cell>
          <cell r="I129" t="str">
            <v>是</v>
          </cell>
          <cell r="J129" t="str">
            <v>退伍军人</v>
          </cell>
        </row>
        <row r="130">
          <cell r="B130" t="str">
            <v>游丽琴</v>
          </cell>
          <cell r="C130" t="str">
            <v>女</v>
          </cell>
          <cell r="D130" t="str">
            <v>350322198209103547</v>
          </cell>
          <cell r="E130">
            <v>15860008265</v>
          </cell>
          <cell r="F130" t="str">
            <v>3503220014000970</v>
          </cell>
          <cell r="G130" t="str">
            <v>6230361104021449905</v>
          </cell>
          <cell r="H130" t="str">
            <v>农商银行</v>
          </cell>
          <cell r="I130" t="str">
            <v>否</v>
          </cell>
          <cell r="J130" t="str">
            <v>持《残疾人证》的城镇居民</v>
          </cell>
        </row>
        <row r="131">
          <cell r="B131" t="str">
            <v>朱留英</v>
          </cell>
          <cell r="C131" t="str">
            <v>女</v>
          </cell>
          <cell r="D131" t="str">
            <v>350322197611170823</v>
          </cell>
          <cell r="E131">
            <v>13375067861</v>
          </cell>
          <cell r="F131" t="str">
            <v>3503221113009266</v>
          </cell>
          <cell r="G131" t="str">
            <v>6221840504005952230</v>
          </cell>
          <cell r="H131" t="str">
            <v>农商银行</v>
          </cell>
          <cell r="I131" t="str">
            <v>是</v>
          </cell>
          <cell r="J131" t="str">
            <v>男年满50周岁以上，女年满40周岁以上的大龄城镇居民</v>
          </cell>
        </row>
        <row r="132">
          <cell r="B132" t="str">
            <v>余春霞</v>
          </cell>
          <cell r="C132" t="str">
            <v>女</v>
          </cell>
          <cell r="D132" t="str">
            <v>350321198112172646</v>
          </cell>
          <cell r="E132">
            <v>13799617518</v>
          </cell>
          <cell r="F132" t="str">
            <v>3501991111576929</v>
          </cell>
          <cell r="G132" t="str">
            <v>6230360504000247140</v>
          </cell>
          <cell r="H132" t="str">
            <v>农商银行</v>
          </cell>
          <cell r="I132" t="str">
            <v>是</v>
          </cell>
          <cell r="J132" t="str">
            <v>男年满50周岁以上，女年满40周岁以上的大龄城镇居民</v>
          </cell>
        </row>
        <row r="133">
          <cell r="B133" t="str">
            <v>陈丽香</v>
          </cell>
          <cell r="C133" t="str">
            <v>女</v>
          </cell>
          <cell r="D133" t="str">
            <v>350322198803251606</v>
          </cell>
          <cell r="E133">
            <v>18750053997</v>
          </cell>
          <cell r="F133" t="str">
            <v>3503220019001358</v>
          </cell>
          <cell r="G133" t="str">
            <v>6221840504006287040</v>
          </cell>
          <cell r="H133" t="str">
            <v>农商银行</v>
          </cell>
          <cell r="I133" t="str">
            <v>是</v>
          </cell>
          <cell r="J133" t="str">
            <v>连续失业一年以上的城镇居民</v>
          </cell>
        </row>
        <row r="134">
          <cell r="B134" t="str">
            <v>陈世梅</v>
          </cell>
          <cell r="C134" t="str">
            <v>女</v>
          </cell>
          <cell r="D134" t="str">
            <v>350322197903034321</v>
          </cell>
          <cell r="E134">
            <v>15060383660</v>
          </cell>
          <cell r="F134" t="str">
            <v>3503221113013184</v>
          </cell>
          <cell r="G134" t="str">
            <v>6221840504001932632</v>
          </cell>
          <cell r="H134" t="str">
            <v>农商银行</v>
          </cell>
          <cell r="I134" t="str">
            <v>是</v>
          </cell>
          <cell r="J134" t="str">
            <v>男年满50周岁以上，女年满40周岁以上的大龄城镇居民</v>
          </cell>
        </row>
        <row r="135">
          <cell r="B135" t="str">
            <v>方世平</v>
          </cell>
          <cell r="C135" t="str">
            <v>女</v>
          </cell>
          <cell r="D135" t="str">
            <v>350322197808295128</v>
          </cell>
          <cell r="E135">
            <v>15080140121</v>
          </cell>
          <cell r="F135" t="str">
            <v>3503220022228879</v>
          </cell>
          <cell r="G135" t="str">
            <v>6230361104081295347</v>
          </cell>
          <cell r="H135" t="str">
            <v>农商银行</v>
          </cell>
          <cell r="I135" t="str">
            <v>否</v>
          </cell>
          <cell r="J135" t="str">
            <v>男年满50周岁以上，女年满40周岁以上的大龄城镇居民</v>
          </cell>
        </row>
        <row r="136">
          <cell r="B136" t="str">
            <v>邱志坚</v>
          </cell>
          <cell r="C136" t="str">
            <v>男</v>
          </cell>
          <cell r="D136" t="str">
            <v>350322197504203810</v>
          </cell>
          <cell r="E136">
            <v>13055303023</v>
          </cell>
          <cell r="F136" t="str">
            <v>3503221113006453</v>
          </cell>
          <cell r="G136" t="str">
            <v>6221840504005842621</v>
          </cell>
          <cell r="H136" t="str">
            <v>农商银行</v>
          </cell>
          <cell r="I136" t="str">
            <v>是</v>
          </cell>
          <cell r="J136" t="str">
            <v>农村居民中持《残疾人证》人员</v>
          </cell>
        </row>
        <row r="137">
          <cell r="B137" t="str">
            <v>彭丽</v>
          </cell>
          <cell r="C137" t="str">
            <v>女</v>
          </cell>
          <cell r="D137" t="str">
            <v>510227197901023043</v>
          </cell>
          <cell r="E137">
            <v>15160296861</v>
          </cell>
          <cell r="F137" t="str">
            <v>3503220022000038</v>
          </cell>
          <cell r="G137" t="str">
            <v>6230360504000573222</v>
          </cell>
          <cell r="H137" t="str">
            <v>农商银行</v>
          </cell>
          <cell r="I137" t="str">
            <v>是</v>
          </cell>
          <cell r="J137" t="str">
            <v>男年满50周岁以上，女年满40周岁以上的大龄城镇居民</v>
          </cell>
        </row>
        <row r="138">
          <cell r="B138" t="str">
            <v>郑露露</v>
          </cell>
          <cell r="C138" t="str">
            <v>女</v>
          </cell>
          <cell r="D138" t="str">
            <v>429005198601173965</v>
          </cell>
          <cell r="E138">
            <v>13960259712</v>
          </cell>
          <cell r="F138" t="str">
            <v>3503220019001372</v>
          </cell>
          <cell r="G138" t="str">
            <v>6230360504002635078</v>
          </cell>
          <cell r="H138" t="str">
            <v>农商银行</v>
          </cell>
          <cell r="I138" t="str">
            <v>是</v>
          </cell>
          <cell r="J138" t="str">
            <v>连续失业一年以上的城镇居民</v>
          </cell>
        </row>
        <row r="139">
          <cell r="B139" t="str">
            <v>黄起福</v>
          </cell>
          <cell r="C139" t="str">
            <v>男</v>
          </cell>
          <cell r="D139" t="str">
            <v>350322196909300016</v>
          </cell>
          <cell r="E139">
            <v>15880310495</v>
          </cell>
          <cell r="F139" t="str">
            <v>3503220022000687</v>
          </cell>
          <cell r="G139" t="str">
            <v>6230366107023624271</v>
          </cell>
          <cell r="H139" t="str">
            <v>农商银行</v>
          </cell>
          <cell r="I139" t="str">
            <v>否</v>
          </cell>
          <cell r="J139" t="str">
            <v>男年满50周岁以上，女年满40周岁以上的大龄城镇居民</v>
          </cell>
        </row>
        <row r="140">
          <cell r="B140" t="str">
            <v>刘舒燕</v>
          </cell>
          <cell r="C140" t="str">
            <v>女</v>
          </cell>
          <cell r="D140" t="str">
            <v>460100197812244362</v>
          </cell>
          <cell r="E140">
            <v>18159077638</v>
          </cell>
          <cell r="F140" t="str">
            <v>3503221114572771</v>
          </cell>
          <cell r="G140" t="str">
            <v>6230362504018084186</v>
          </cell>
          <cell r="H140" t="str">
            <v>农商银行</v>
          </cell>
          <cell r="I140" t="str">
            <v>是</v>
          </cell>
          <cell r="J140" t="str">
            <v>男年满50周岁以上，女年满40周岁以上的大龄城镇居民</v>
          </cell>
        </row>
        <row r="141">
          <cell r="B141" t="str">
            <v>郑岳民</v>
          </cell>
          <cell r="C141" t="str">
            <v>男</v>
          </cell>
          <cell r="D141" t="str">
            <v>350322197405224851</v>
          </cell>
          <cell r="E141">
            <v>13174543444</v>
          </cell>
          <cell r="F141" t="str">
            <v>3503221115227468</v>
          </cell>
          <cell r="G141" t="str">
            <v>6230362504017934720</v>
          </cell>
          <cell r="H141" t="str">
            <v>农商银行</v>
          </cell>
          <cell r="I141" t="str">
            <v>是</v>
          </cell>
          <cell r="J141" t="str">
            <v>农村居民中持《残疾人证》人员</v>
          </cell>
        </row>
        <row r="142">
          <cell r="B142" t="str">
            <v>张琴</v>
          </cell>
          <cell r="C142" t="str">
            <v>女</v>
          </cell>
          <cell r="D142" t="str">
            <v>350322198108283841</v>
          </cell>
          <cell r="E142">
            <v>15860080777</v>
          </cell>
          <cell r="F142" t="str">
            <v>3503220022235940</v>
          </cell>
          <cell r="G142" t="str">
            <v>6221840504005810768</v>
          </cell>
          <cell r="H142" t="str">
            <v>农商银行</v>
          </cell>
          <cell r="I142" t="str">
            <v>是</v>
          </cell>
          <cell r="J142" t="str">
            <v>男年满50周岁以上，女年满40周岁以上的大龄城镇居民</v>
          </cell>
        </row>
        <row r="143">
          <cell r="B143" t="str">
            <v>吴秀和</v>
          </cell>
          <cell r="C143" t="str">
            <v>女</v>
          </cell>
          <cell r="D143" t="str">
            <v>350322197902083826</v>
          </cell>
          <cell r="E143">
            <v>15080360404</v>
          </cell>
          <cell r="F143" t="str">
            <v>3503221113013100</v>
          </cell>
          <cell r="G143" t="str">
            <v>6221840504101888270</v>
          </cell>
          <cell r="H143" t="str">
            <v>农商银行</v>
          </cell>
          <cell r="I143" t="str">
            <v>是</v>
          </cell>
          <cell r="J143" t="str">
            <v>男年满50周岁以上，女年满40周岁以上的大龄城镇居民</v>
          </cell>
        </row>
        <row r="144">
          <cell r="B144" t="str">
            <v>黄金尾</v>
          </cell>
          <cell r="C144" t="str">
            <v>男</v>
          </cell>
          <cell r="D144" t="str">
            <v>350322196812261591</v>
          </cell>
          <cell r="E144">
            <v>13860236201</v>
          </cell>
          <cell r="F144" t="str">
            <v>3503220022225636</v>
          </cell>
          <cell r="G144" t="str">
            <v>6230360504000772337</v>
          </cell>
          <cell r="H144" t="str">
            <v>农商银行</v>
          </cell>
          <cell r="I144" t="str">
            <v>是</v>
          </cell>
          <cell r="J144" t="str">
            <v>男年满50周岁以上，女年满40周岁以上的大龄城镇居民</v>
          </cell>
        </row>
        <row r="145">
          <cell r="B145" t="str">
            <v>林艳</v>
          </cell>
          <cell r="C145" t="str">
            <v>女</v>
          </cell>
          <cell r="D145" t="str">
            <v>350322198301100023</v>
          </cell>
          <cell r="E145">
            <v>13850226377</v>
          </cell>
          <cell r="F145" t="str">
            <v>3503220017000793</v>
          </cell>
          <cell r="G145" t="str">
            <v>6221840504086769321</v>
          </cell>
          <cell r="H145" t="str">
            <v>农商银行</v>
          </cell>
          <cell r="I145" t="str">
            <v>是</v>
          </cell>
          <cell r="J145" t="str">
            <v>男年满50周岁以上，女年满40周岁以上的大龄城镇居民</v>
          </cell>
        </row>
        <row r="146">
          <cell r="B146" t="str">
            <v>杨梅芹</v>
          </cell>
          <cell r="C146" t="str">
            <v>女</v>
          </cell>
          <cell r="D146" t="str">
            <v>350322197908171069</v>
          </cell>
          <cell r="E146">
            <v>13860985349</v>
          </cell>
          <cell r="F146" t="str">
            <v>3503220021127071</v>
          </cell>
          <cell r="G146" t="str">
            <v>6221840504040166390</v>
          </cell>
          <cell r="H146" t="str">
            <v>农商银行</v>
          </cell>
          <cell r="I146" t="str">
            <v>是</v>
          </cell>
          <cell r="J146" t="str">
            <v>男年满50周岁以上，女年满40周岁以上的大龄城镇居民</v>
          </cell>
        </row>
        <row r="147">
          <cell r="B147" t="str">
            <v>谢吓明</v>
          </cell>
          <cell r="C147" t="str">
            <v>男</v>
          </cell>
          <cell r="D147" t="str">
            <v>350322197310282637</v>
          </cell>
          <cell r="E147">
            <v>18206025409</v>
          </cell>
          <cell r="F147" t="str">
            <v>3503220019001378</v>
          </cell>
          <cell r="G147" t="str">
            <v>6221840504002281815</v>
          </cell>
          <cell r="H147" t="str">
            <v>农商银行</v>
          </cell>
          <cell r="I147" t="str">
            <v>是</v>
          </cell>
          <cell r="J147" t="str">
            <v>男年满50周岁以上，女年满40周岁以上的大龄城镇居民</v>
          </cell>
        </row>
        <row r="148">
          <cell r="B148" t="str">
            <v>杨增荣</v>
          </cell>
          <cell r="C148" t="str">
            <v>男</v>
          </cell>
          <cell r="D148" t="str">
            <v>350322196807091110</v>
          </cell>
          <cell r="E148">
            <v>13950703516</v>
          </cell>
          <cell r="F148" t="str">
            <v>3503220012001758</v>
          </cell>
          <cell r="G148" t="str">
            <v>6230360504003463066</v>
          </cell>
          <cell r="H148" t="str">
            <v>农商银行</v>
          </cell>
          <cell r="I148" t="str">
            <v>是</v>
          </cell>
          <cell r="J148" t="str">
            <v>男年满50周岁以上，女年满40周岁以上的大龄城镇居民</v>
          </cell>
        </row>
        <row r="149">
          <cell r="B149" t="str">
            <v>刘雪梅</v>
          </cell>
          <cell r="C149" t="str">
            <v>女</v>
          </cell>
          <cell r="D149" t="str">
            <v>352102197712036020</v>
          </cell>
          <cell r="E149">
            <v>13559382787</v>
          </cell>
          <cell r="F149" t="str">
            <v>3503220024000287</v>
          </cell>
          <cell r="G149" t="str">
            <v>6230360504000615148</v>
          </cell>
          <cell r="H149" t="str">
            <v>农商银行</v>
          </cell>
          <cell r="I149" t="str">
            <v>是</v>
          </cell>
          <cell r="J149" t="str">
            <v>男年满50周岁以上，女年满40周岁以上的大龄城镇居民</v>
          </cell>
        </row>
        <row r="150">
          <cell r="B150" t="str">
            <v>林志娟</v>
          </cell>
          <cell r="C150" t="str">
            <v>女</v>
          </cell>
          <cell r="D150" t="str">
            <v>350322197707163521</v>
          </cell>
          <cell r="E150">
            <v>13328366377</v>
          </cell>
          <cell r="F150" t="str">
            <v>3503221113010335</v>
          </cell>
          <cell r="G150" t="str">
            <v>6221840504028619576</v>
          </cell>
          <cell r="H150" t="str">
            <v>农商银行</v>
          </cell>
          <cell r="I150" t="str">
            <v>是</v>
          </cell>
          <cell r="J150" t="str">
            <v>农村实行计划生育的独生子女户、二女户中，男年满40周岁以上、女年满30周岁以上人员</v>
          </cell>
        </row>
        <row r="151">
          <cell r="B151" t="str">
            <v>林雪玉</v>
          </cell>
          <cell r="C151" t="str">
            <v>女</v>
          </cell>
          <cell r="D151" t="str">
            <v>35032219811121154X</v>
          </cell>
          <cell r="E151">
            <v>18206032089</v>
          </cell>
          <cell r="F151" t="str">
            <v>3503220024000224</v>
          </cell>
          <cell r="G151" t="str">
            <v>6230360504006242988</v>
          </cell>
          <cell r="H151" t="str">
            <v>农商银行</v>
          </cell>
          <cell r="I151" t="str">
            <v>是</v>
          </cell>
          <cell r="J151" t="str">
            <v>男年满50周岁以上，女年满40周岁以上的大龄城镇居民</v>
          </cell>
        </row>
        <row r="152">
          <cell r="B152" t="str">
            <v>范风清</v>
          </cell>
          <cell r="C152" t="str">
            <v>男</v>
          </cell>
          <cell r="D152" t="str">
            <v>350322196804140511</v>
          </cell>
          <cell r="E152">
            <v>13365944678</v>
          </cell>
          <cell r="F152" t="str">
            <v>3503220021000162</v>
          </cell>
          <cell r="G152" t="str">
            <v>6221840504096799235</v>
          </cell>
          <cell r="H152" t="str">
            <v>农商银行</v>
          </cell>
          <cell r="I152" t="str">
            <v>是</v>
          </cell>
          <cell r="J152" t="str">
            <v>男年满50周岁以上，女年满40周岁以上的大龄城镇居民</v>
          </cell>
        </row>
        <row r="153">
          <cell r="B153" t="str">
            <v>陈丽媛</v>
          </cell>
          <cell r="C153" t="str">
            <v>女</v>
          </cell>
          <cell r="D153" t="str">
            <v>350322197609251528</v>
          </cell>
          <cell r="E153">
            <v>13710690221</v>
          </cell>
          <cell r="F153" t="str">
            <v>05010005720</v>
          </cell>
          <cell r="G153" t="str">
            <v>6221840504006757851</v>
          </cell>
          <cell r="H153" t="str">
            <v>农商银行</v>
          </cell>
          <cell r="I153" t="str">
            <v>是</v>
          </cell>
          <cell r="J153" t="str">
            <v>男年满50周岁以上，女年满40周岁以上的大龄城镇居民</v>
          </cell>
        </row>
        <row r="154">
          <cell r="B154" t="str">
            <v>林丽仙</v>
          </cell>
          <cell r="C154" t="str">
            <v>女</v>
          </cell>
          <cell r="D154" t="str">
            <v>350322197807123826</v>
          </cell>
          <cell r="E154">
            <v>13328840213</v>
          </cell>
          <cell r="F154" t="str">
            <v>3503221113012118</v>
          </cell>
          <cell r="G154" t="str">
            <v>6221840504028546027</v>
          </cell>
          <cell r="H154" t="str">
            <v>农商银行</v>
          </cell>
          <cell r="I154" t="str">
            <v>是</v>
          </cell>
          <cell r="J154" t="str">
            <v>男年满50周岁以上，女年满40周岁以上的大龄城镇居民</v>
          </cell>
        </row>
        <row r="155">
          <cell r="B155" t="str">
            <v>林佳怡</v>
          </cell>
          <cell r="C155" t="str">
            <v>女</v>
          </cell>
          <cell r="D155" t="str">
            <v>350322200010253820</v>
          </cell>
          <cell r="E155">
            <v>15306063888</v>
          </cell>
          <cell r="F155" t="str">
            <v>3503220024000298</v>
          </cell>
          <cell r="G155" t="str">
            <v>6230362504007925480</v>
          </cell>
          <cell r="H155" t="str">
            <v>农商银行</v>
          </cell>
          <cell r="I155" t="str">
            <v>是</v>
          </cell>
          <cell r="J155" t="str">
            <v>农村居民中持《残疾人证》人员</v>
          </cell>
        </row>
        <row r="156">
          <cell r="B156" t="str">
            <v>林贞祺</v>
          </cell>
          <cell r="C156" t="str">
            <v>女</v>
          </cell>
          <cell r="D156" t="str">
            <v>350722198009050622</v>
          </cell>
          <cell r="E156">
            <v>18959508801</v>
          </cell>
          <cell r="F156" t="str">
            <v>3503021113897932</v>
          </cell>
          <cell r="G156" t="str">
            <v>6230362504017553033</v>
          </cell>
          <cell r="H156" t="str">
            <v>农商银行</v>
          </cell>
          <cell r="I156" t="str">
            <v>是</v>
          </cell>
          <cell r="J156" t="str">
            <v>男年满50周岁以上，女年满40周岁以上的大龄城镇居民</v>
          </cell>
        </row>
        <row r="157">
          <cell r="B157" t="str">
            <v>陈建龙</v>
          </cell>
          <cell r="C157" t="str">
            <v>男</v>
          </cell>
          <cell r="D157" t="str">
            <v>350322197212203552</v>
          </cell>
          <cell r="E157">
            <v>15160263977</v>
          </cell>
          <cell r="F157" t="str">
            <v>3503220217002796</v>
          </cell>
          <cell r="G157" t="str">
            <v>6221840504028624964</v>
          </cell>
          <cell r="H157" t="str">
            <v>农商银行</v>
          </cell>
          <cell r="I157" t="str">
            <v>是</v>
          </cell>
          <cell r="J157" t="str">
            <v>男年满50周岁以上，女年满40周岁以上的大龄城镇居民</v>
          </cell>
        </row>
        <row r="158">
          <cell r="B158" t="str">
            <v>陈玉凤</v>
          </cell>
          <cell r="C158" t="str">
            <v>男</v>
          </cell>
          <cell r="D158" t="str">
            <v>350322196703154316</v>
          </cell>
          <cell r="E158">
            <v>18850921193</v>
          </cell>
          <cell r="F158" t="str">
            <v>3503220011000767</v>
          </cell>
          <cell r="G158" t="str">
            <v>6230360504000791543</v>
          </cell>
          <cell r="H158" t="str">
            <v>农商银行</v>
          </cell>
          <cell r="I158" t="str">
            <v>是</v>
          </cell>
          <cell r="J158" t="str">
            <v>持《残疾人证》的城镇居民</v>
          </cell>
        </row>
        <row r="159">
          <cell r="B159" t="str">
            <v>陈各金</v>
          </cell>
          <cell r="C159" t="str">
            <v>男</v>
          </cell>
          <cell r="D159" t="str">
            <v>350322197811291590</v>
          </cell>
          <cell r="E159">
            <v>13656987222</v>
          </cell>
          <cell r="F159" t="str">
            <v>3503220024000325</v>
          </cell>
          <cell r="G159" t="str">
            <v>6221840504006409123</v>
          </cell>
          <cell r="H159" t="str">
            <v>农商银行</v>
          </cell>
          <cell r="I159" t="str">
            <v>是</v>
          </cell>
          <cell r="J159" t="str">
            <v>农村居民中持《残疾人证》人员</v>
          </cell>
        </row>
        <row r="160">
          <cell r="B160" t="str">
            <v>林妹</v>
          </cell>
          <cell r="C160" t="str">
            <v>女</v>
          </cell>
          <cell r="D160" t="str">
            <v>350322199103180063</v>
          </cell>
          <cell r="E160">
            <v>15860019163</v>
          </cell>
          <cell r="F160" t="str">
            <v>3503220021124607</v>
          </cell>
          <cell r="G160" t="str">
            <v>6221840504001965137</v>
          </cell>
          <cell r="H160" t="str">
            <v>农商银行</v>
          </cell>
          <cell r="I160" t="str">
            <v>是</v>
          </cell>
          <cell r="J160" t="str">
            <v>连续失业一年以上的城镇居民</v>
          </cell>
        </row>
        <row r="161">
          <cell r="B161" t="str">
            <v>吴梅霞</v>
          </cell>
          <cell r="C161" t="str">
            <v>女</v>
          </cell>
          <cell r="D161" t="str">
            <v>350322197908083069</v>
          </cell>
          <cell r="E161">
            <v>13950740160</v>
          </cell>
          <cell r="F161" t="str">
            <v>3503220014000842</v>
          </cell>
          <cell r="G161" t="str">
            <v>6230362504022115109</v>
          </cell>
          <cell r="H161" t="str">
            <v>农商银行</v>
          </cell>
          <cell r="I161" t="str">
            <v>是</v>
          </cell>
          <cell r="J161" t="str">
            <v>男年满50周岁以上，女年满40周岁以上的大龄城镇居民</v>
          </cell>
        </row>
        <row r="162">
          <cell r="B162" t="str">
            <v>黄福英</v>
          </cell>
          <cell r="C162" t="str">
            <v>女</v>
          </cell>
          <cell r="D162" t="str">
            <v>350322198110231549</v>
          </cell>
          <cell r="E162">
            <v>13514053666</v>
          </cell>
          <cell r="F162" t="str">
            <v>3503220017009665</v>
          </cell>
          <cell r="G162" t="str">
            <v>6221840504001931709</v>
          </cell>
          <cell r="H162" t="str">
            <v>农商银行</v>
          </cell>
          <cell r="I162" t="str">
            <v>是</v>
          </cell>
          <cell r="J162" t="str">
            <v>男年满50周岁以上，女年满40周岁以上的大龄城镇居民</v>
          </cell>
        </row>
        <row r="163">
          <cell r="B163" t="str">
            <v>罗丽云</v>
          </cell>
          <cell r="C163" t="str">
            <v>女</v>
          </cell>
          <cell r="D163" t="str">
            <v>350322197511256822</v>
          </cell>
          <cell r="E163">
            <v>18750075269</v>
          </cell>
          <cell r="F163" t="str">
            <v>3503220021000937</v>
          </cell>
          <cell r="G163" t="str">
            <v>6230362504017404419</v>
          </cell>
          <cell r="H163" t="str">
            <v>农商银行</v>
          </cell>
          <cell r="I163" t="str">
            <v>是</v>
          </cell>
          <cell r="J163" t="str">
            <v>男年满50周岁以上，女年满40周岁以上的大龄城镇居民</v>
          </cell>
        </row>
        <row r="164">
          <cell r="B164" t="str">
            <v>郑世和</v>
          </cell>
          <cell r="C164" t="str">
            <v>男</v>
          </cell>
          <cell r="D164" t="str">
            <v>350322196408250030</v>
          </cell>
          <cell r="E164">
            <v>13328360290</v>
          </cell>
          <cell r="F164" t="str">
            <v>3503221112995388</v>
          </cell>
          <cell r="G164" t="str">
            <v>6221840504040179096</v>
          </cell>
          <cell r="H164" t="str">
            <v>农商银行</v>
          </cell>
          <cell r="I164" t="str">
            <v>是</v>
          </cell>
          <cell r="J164" t="str">
            <v>男年满50周岁以上，女年满40周岁以上的大龄城镇居民</v>
          </cell>
        </row>
        <row r="165">
          <cell r="B165" t="str">
            <v>林雪琼</v>
          </cell>
          <cell r="C165" t="str">
            <v>女</v>
          </cell>
          <cell r="D165" t="str">
            <v>350322198301122548</v>
          </cell>
          <cell r="E165">
            <v>15080154018</v>
          </cell>
          <cell r="F165" t="str">
            <v>3503021113018627</v>
          </cell>
          <cell r="G165" t="str">
            <v>6221840504087200086</v>
          </cell>
          <cell r="H165" t="str">
            <v>农商银行</v>
          </cell>
          <cell r="I165" t="str">
            <v>是</v>
          </cell>
          <cell r="J165" t="str">
            <v>男年满50周岁以上，女年满40周岁以上的大龄城镇居民</v>
          </cell>
        </row>
        <row r="166">
          <cell r="B166" t="str">
            <v>刘丽娜</v>
          </cell>
          <cell r="C166" t="str">
            <v>女</v>
          </cell>
          <cell r="D166" t="str">
            <v>350322198103264342</v>
          </cell>
          <cell r="E166">
            <v>13860935151</v>
          </cell>
          <cell r="F166" t="str">
            <v>3503221113015826</v>
          </cell>
          <cell r="G166" t="str">
            <v>6221840504086796142</v>
          </cell>
          <cell r="H166" t="str">
            <v>农商银行</v>
          </cell>
          <cell r="I166" t="str">
            <v>是</v>
          </cell>
          <cell r="J166" t="str">
            <v>持《残疾人证》的城镇居民</v>
          </cell>
        </row>
        <row r="167">
          <cell r="B167" t="str">
            <v>蔡海燕</v>
          </cell>
          <cell r="C167" t="str">
            <v>女</v>
          </cell>
          <cell r="D167" t="str">
            <v>350322198312242529</v>
          </cell>
          <cell r="E167">
            <v>15080105476</v>
          </cell>
          <cell r="F167" t="str">
            <v>3503221115305884</v>
          </cell>
          <cell r="G167" t="str">
            <v>6230360504002536391</v>
          </cell>
          <cell r="H167" t="str">
            <v>农商银行</v>
          </cell>
          <cell r="I167" t="str">
            <v>是</v>
          </cell>
          <cell r="J167" t="str">
            <v>男年满50周岁以上，女年满40周岁以上的大龄城镇居民</v>
          </cell>
        </row>
        <row r="168">
          <cell r="B168" t="str">
            <v>谌建容</v>
          </cell>
          <cell r="C168" t="str">
            <v>女</v>
          </cell>
          <cell r="D168" t="str">
            <v>430923198208127546</v>
          </cell>
          <cell r="E168">
            <v>18039053006</v>
          </cell>
          <cell r="F168" t="str">
            <v>3503220024000343</v>
          </cell>
          <cell r="G168" t="str">
            <v>6230361104090500810</v>
          </cell>
          <cell r="H168" t="str">
            <v>农商银行</v>
          </cell>
          <cell r="I168" t="str">
            <v>否</v>
          </cell>
          <cell r="J168" t="str">
            <v>男年满50周岁以上，女年满40周岁以上的大龄城镇居民</v>
          </cell>
        </row>
        <row r="169">
          <cell r="B169" t="str">
            <v>吴仙华</v>
          </cell>
          <cell r="C169" t="str">
            <v>女</v>
          </cell>
          <cell r="D169" t="str">
            <v>350322198212204824</v>
          </cell>
          <cell r="E169">
            <v>18850937799</v>
          </cell>
          <cell r="F169" t="str">
            <v>3503220021141489</v>
          </cell>
          <cell r="G169" t="str">
            <v>6221840504005747903</v>
          </cell>
          <cell r="H169" t="str">
            <v>农商银行</v>
          </cell>
          <cell r="I169" t="str">
            <v>是</v>
          </cell>
          <cell r="J169" t="str">
            <v>农村实行计划生育的独生子女户、二女户中，男年满40周岁以上、女年满30周岁以上人员</v>
          </cell>
        </row>
        <row r="170">
          <cell r="B170" t="str">
            <v>朱德清</v>
          </cell>
          <cell r="C170" t="str">
            <v>男</v>
          </cell>
          <cell r="D170" t="str">
            <v>35032219700130381X</v>
          </cell>
          <cell r="E170">
            <v>18006882324</v>
          </cell>
          <cell r="F170" t="str">
            <v>3503220016001257</v>
          </cell>
          <cell r="G170" t="str">
            <v>6230362504022403497</v>
          </cell>
          <cell r="H170" t="str">
            <v>农商银行</v>
          </cell>
          <cell r="I170" t="str">
            <v>是</v>
          </cell>
          <cell r="J170" t="str">
            <v>农村居民中持《残疾人证》人员</v>
          </cell>
        </row>
        <row r="171">
          <cell r="B171" t="str">
            <v>朱昇瑢</v>
          </cell>
          <cell r="C171" t="str">
            <v>女</v>
          </cell>
          <cell r="D171" t="str">
            <v>350322197905280526</v>
          </cell>
          <cell r="E171" t="str">
            <v>18760585503</v>
          </cell>
          <cell r="F171" t="str">
            <v>3503221114818424</v>
          </cell>
          <cell r="G171" t="str">
            <v>6221840504086779247</v>
          </cell>
          <cell r="H171" t="str">
            <v>农商银行</v>
          </cell>
          <cell r="I171" t="str">
            <v>是</v>
          </cell>
          <cell r="J171" t="str">
            <v>男年满50周岁以上，女年满40周岁以上的大龄城镇居民</v>
          </cell>
        </row>
        <row r="172">
          <cell r="B172" t="str">
            <v>陈秀玉</v>
          </cell>
          <cell r="C172" t="str">
            <v>女</v>
          </cell>
          <cell r="D172" t="str">
            <v>35032219850309432X</v>
          </cell>
          <cell r="E172">
            <v>13950726061</v>
          </cell>
          <cell r="F172" t="str">
            <v>3503220019001353</v>
          </cell>
          <cell r="G172" t="str">
            <v>6221840504005076964</v>
          </cell>
          <cell r="H172" t="str">
            <v>农商银行</v>
          </cell>
          <cell r="I172" t="str">
            <v>是</v>
          </cell>
          <cell r="J172" t="str">
            <v>连续失业一年以上的城镇居民</v>
          </cell>
        </row>
        <row r="173">
          <cell r="B173" t="str">
            <v>陈泽荣</v>
          </cell>
          <cell r="C173" t="str">
            <v>男</v>
          </cell>
          <cell r="D173" t="str">
            <v>350322199011154335</v>
          </cell>
          <cell r="E173">
            <v>15260951708</v>
          </cell>
          <cell r="F173" t="str">
            <v>3503220023000667</v>
          </cell>
          <cell r="G173" t="str">
            <v>6221840504002025501</v>
          </cell>
          <cell r="H173" t="str">
            <v>农商银行</v>
          </cell>
          <cell r="I173" t="str">
            <v>是</v>
          </cell>
          <cell r="J173" t="str">
            <v>农村居民中持《残疾人证》人员</v>
          </cell>
        </row>
        <row r="174">
          <cell r="B174" t="str">
            <v>朱朝霞</v>
          </cell>
          <cell r="C174" t="str">
            <v>女</v>
          </cell>
          <cell r="D174" t="str">
            <v>350322198404180820</v>
          </cell>
          <cell r="E174">
            <v>18396058732</v>
          </cell>
          <cell r="F174" t="str">
            <v>3503220024000371</v>
          </cell>
          <cell r="G174" t="str">
            <v>6221840504087053394</v>
          </cell>
          <cell r="H174" t="str">
            <v>农商银行</v>
          </cell>
          <cell r="I174" t="str">
            <v>是</v>
          </cell>
          <cell r="J174" t="str">
            <v>男年满50周岁以上，女年满40周岁以上的大龄城镇居民</v>
          </cell>
        </row>
        <row r="175">
          <cell r="B175" t="str">
            <v>林琳</v>
          </cell>
          <cell r="C175" t="str">
            <v>女</v>
          </cell>
          <cell r="D175" t="str">
            <v>350322198706210060</v>
          </cell>
          <cell r="E175">
            <v>15160209200</v>
          </cell>
          <cell r="F175" t="str">
            <v>3503220023000773</v>
          </cell>
          <cell r="G175" t="str">
            <v>6230360504003445097</v>
          </cell>
          <cell r="H175" t="str">
            <v>农商银行</v>
          </cell>
          <cell r="I175" t="str">
            <v>是</v>
          </cell>
          <cell r="J175" t="str">
            <v>连续失业一年以上的城镇居民</v>
          </cell>
        </row>
        <row r="176">
          <cell r="B176" t="str">
            <v>黄开龙</v>
          </cell>
          <cell r="C176" t="str">
            <v>男</v>
          </cell>
          <cell r="D176" t="str">
            <v>350322197708127119</v>
          </cell>
          <cell r="E176">
            <v>18760559568</v>
          </cell>
          <cell r="F176" t="str">
            <v>3503031113010466</v>
          </cell>
          <cell r="G176" t="str">
            <v>6221840504103136876</v>
          </cell>
          <cell r="H176" t="str">
            <v>农商银行</v>
          </cell>
          <cell r="I176" t="str">
            <v>是</v>
          </cell>
          <cell r="J176" t="str">
            <v>男年满50周岁以上，女年满40周岁以上的大龄城镇居民</v>
          </cell>
        </row>
        <row r="177">
          <cell r="B177" t="str">
            <v>颜子苍</v>
          </cell>
          <cell r="C177" t="str">
            <v>男</v>
          </cell>
          <cell r="D177" t="str">
            <v>350600197010100078</v>
          </cell>
          <cell r="E177">
            <v>13055946248</v>
          </cell>
          <cell r="F177" t="str">
            <v>3503220022228143</v>
          </cell>
          <cell r="G177" t="str">
            <v>6230361104060880143</v>
          </cell>
          <cell r="H177" t="str">
            <v>农商银行</v>
          </cell>
          <cell r="I177" t="str">
            <v>否</v>
          </cell>
          <cell r="J177" t="str">
            <v>男年满50周岁以上，女年满40周岁以上的大龄城镇居民</v>
          </cell>
        </row>
        <row r="178">
          <cell r="B178" t="str">
            <v>陈益平</v>
          </cell>
          <cell r="C178" t="str">
            <v>女</v>
          </cell>
          <cell r="D178" t="str">
            <v>350322197805041528</v>
          </cell>
          <cell r="E178">
            <v>13850214999</v>
          </cell>
          <cell r="F178" t="str">
            <v>3503221113011853</v>
          </cell>
          <cell r="G178" t="str">
            <v>6230362504020739330</v>
          </cell>
          <cell r="H178" t="str">
            <v>农商银行</v>
          </cell>
          <cell r="I178" t="str">
            <v>是</v>
          </cell>
          <cell r="J178" t="str">
            <v>男年满50周岁以上，女年满40周岁以上的大龄城镇居民</v>
          </cell>
        </row>
        <row r="179">
          <cell r="B179" t="str">
            <v>蔡艳</v>
          </cell>
          <cell r="C179" t="str">
            <v>女</v>
          </cell>
          <cell r="D179" t="str">
            <v>350322198409103867</v>
          </cell>
          <cell r="E179">
            <v>18359006465</v>
          </cell>
          <cell r="F179" t="str">
            <v>3507830021121418</v>
          </cell>
          <cell r="G179" t="str">
            <v>6230362504010325926</v>
          </cell>
          <cell r="H179" t="str">
            <v>农商银行</v>
          </cell>
          <cell r="I179" t="str">
            <v>是</v>
          </cell>
          <cell r="J179" t="str">
            <v>男年满50周岁以上，女年满40周岁以上的大龄城镇居民</v>
          </cell>
        </row>
        <row r="180">
          <cell r="B180" t="str">
            <v>谢星建</v>
          </cell>
          <cell r="C180" t="str">
            <v>男</v>
          </cell>
          <cell r="D180" t="str">
            <v>350322196512090014</v>
          </cell>
          <cell r="E180">
            <v>18059579196</v>
          </cell>
          <cell r="F180" t="str">
            <v>05010000035</v>
          </cell>
          <cell r="G180" t="str">
            <v>6221840504036443704</v>
          </cell>
          <cell r="H180" t="str">
            <v>农商银行</v>
          </cell>
          <cell r="I180" t="str">
            <v>是</v>
          </cell>
          <cell r="J180" t="str">
            <v>男年满50周岁以上，女年满40周岁以上的大龄城镇居民</v>
          </cell>
        </row>
        <row r="181">
          <cell r="B181" t="str">
            <v>王玉宇</v>
          </cell>
          <cell r="C181" t="str">
            <v>男</v>
          </cell>
          <cell r="D181" t="str">
            <v>350322197409085131</v>
          </cell>
          <cell r="E181">
            <v>13905044755</v>
          </cell>
          <cell r="F181" t="str">
            <v>3503221113005616</v>
          </cell>
          <cell r="G181" t="str">
            <v>6221840504086775864</v>
          </cell>
          <cell r="H181" t="str">
            <v>农商银行</v>
          </cell>
          <cell r="I181" t="str">
            <v>是</v>
          </cell>
          <cell r="J181" t="str">
            <v>男年满50周岁以上，女年满40周岁以上的大龄城镇居民</v>
          </cell>
        </row>
        <row r="182">
          <cell r="B182" t="str">
            <v>温凤明</v>
          </cell>
          <cell r="C182" t="str">
            <v>男</v>
          </cell>
          <cell r="D182" t="str">
            <v>350322197510294317</v>
          </cell>
          <cell r="E182">
            <v>13860979777</v>
          </cell>
          <cell r="F182" t="str">
            <v>3503220018000577</v>
          </cell>
          <cell r="G182" t="str">
            <v>6230362504023412844</v>
          </cell>
          <cell r="H182" t="str">
            <v>农商银行</v>
          </cell>
          <cell r="I182" t="str">
            <v>是</v>
          </cell>
          <cell r="J182" t="str">
            <v>男年满50周岁以上，女年满40周岁以上的大龄城镇居民</v>
          </cell>
        </row>
        <row r="183">
          <cell r="B183" t="str">
            <v>游宇祥</v>
          </cell>
          <cell r="C183" t="str">
            <v>男</v>
          </cell>
          <cell r="D183" t="str">
            <v>350322198910180030</v>
          </cell>
          <cell r="E183">
            <v>15860083303</v>
          </cell>
          <cell r="F183" t="str">
            <v>3503220022000043</v>
          </cell>
          <cell r="G183" t="str">
            <v>6230363504000356880</v>
          </cell>
          <cell r="H183" t="str">
            <v>农商银行</v>
          </cell>
          <cell r="I183" t="str">
            <v>是</v>
          </cell>
          <cell r="J183" t="str">
            <v>连续失业一年以上的城镇居民</v>
          </cell>
        </row>
        <row r="184">
          <cell r="B184" t="str">
            <v>柳丽萍</v>
          </cell>
          <cell r="C184" t="str">
            <v>女</v>
          </cell>
          <cell r="D184" t="str">
            <v>350322197812123548</v>
          </cell>
          <cell r="E184">
            <v>18805045199</v>
          </cell>
          <cell r="F184" t="str">
            <v>3503020022231526</v>
          </cell>
          <cell r="G184" t="str">
            <v>6221840504001981902</v>
          </cell>
          <cell r="H184" t="str">
            <v>农商银行</v>
          </cell>
          <cell r="I184" t="str">
            <v>是</v>
          </cell>
          <cell r="J184" t="str">
            <v>男年满50周岁以上，女年满40周岁以上的大龄城镇居民</v>
          </cell>
        </row>
        <row r="185">
          <cell r="B185" t="str">
            <v>林萍</v>
          </cell>
          <cell r="C185" t="str">
            <v>女</v>
          </cell>
          <cell r="D185" t="str">
            <v>350322197709153845</v>
          </cell>
          <cell r="E185">
            <v>18750035146</v>
          </cell>
          <cell r="F185" t="str">
            <v>3503221113010663</v>
          </cell>
          <cell r="G185" t="str">
            <v>6221840504005862967</v>
          </cell>
          <cell r="H185" t="str">
            <v>农商银行</v>
          </cell>
          <cell r="I185" t="str">
            <v>是</v>
          </cell>
          <cell r="J185" t="str">
            <v>男年满50周岁以上，女年满40周岁以上的大龄城镇居民</v>
          </cell>
        </row>
        <row r="186">
          <cell r="B186" t="str">
            <v>范石清</v>
          </cell>
          <cell r="C186" t="str">
            <v>男</v>
          </cell>
          <cell r="D186" t="str">
            <v>350322196508010050</v>
          </cell>
          <cell r="E186">
            <v>13859809968</v>
          </cell>
          <cell r="F186" t="str">
            <v>3503221112995831</v>
          </cell>
          <cell r="G186" t="str">
            <v>6221840504035508309</v>
          </cell>
          <cell r="H186" t="str">
            <v>农商银行</v>
          </cell>
          <cell r="I186" t="str">
            <v>是</v>
          </cell>
          <cell r="J186" t="str">
            <v>男年满50周岁以上，女年满40周岁以上的大龄城镇居民</v>
          </cell>
        </row>
        <row r="187">
          <cell r="B187" t="str">
            <v>郑良应</v>
          </cell>
          <cell r="C187" t="str">
            <v>男</v>
          </cell>
          <cell r="D187" t="str">
            <v>350322196707021553</v>
          </cell>
          <cell r="E187">
            <v>13950700961</v>
          </cell>
          <cell r="F187" t="str">
            <v>3503220016000917</v>
          </cell>
          <cell r="G187" t="str">
            <v>6221840504006129234</v>
          </cell>
          <cell r="H187" t="str">
            <v>农商银行</v>
          </cell>
          <cell r="I187" t="str">
            <v>是</v>
          </cell>
          <cell r="J187" t="str">
            <v>男年满50周岁以上，女年满40周岁以上的大龄城镇居民</v>
          </cell>
        </row>
        <row r="188">
          <cell r="B188" t="str">
            <v>詹林财</v>
          </cell>
          <cell r="C188" t="str">
            <v>男</v>
          </cell>
          <cell r="D188" t="str">
            <v>350322197202120016</v>
          </cell>
          <cell r="E188">
            <v>1803909577</v>
          </cell>
          <cell r="F188" t="str">
            <v>3503220018000033</v>
          </cell>
          <cell r="G188" t="str">
            <v>6221840504103747805</v>
          </cell>
          <cell r="H188" t="str">
            <v>农商银行</v>
          </cell>
          <cell r="I188" t="str">
            <v>是</v>
          </cell>
          <cell r="J188" t="str">
            <v>连续失业一年以上的城镇居民</v>
          </cell>
        </row>
        <row r="189">
          <cell r="B189" t="str">
            <v>王君</v>
          </cell>
          <cell r="C189" t="str">
            <v>男</v>
          </cell>
          <cell r="D189" t="str">
            <v>230230197212302312</v>
          </cell>
          <cell r="E189">
            <v>15860082528</v>
          </cell>
          <cell r="F189" t="str">
            <v>3503220011000056</v>
          </cell>
          <cell r="G189" t="str">
            <v>6221840504006240544</v>
          </cell>
          <cell r="H189" t="str">
            <v>农商银行</v>
          </cell>
          <cell r="I189" t="str">
            <v>是</v>
          </cell>
          <cell r="J189" t="str">
            <v>男年满50周岁以上，女年满40周岁以上的大龄城镇居民</v>
          </cell>
        </row>
        <row r="190">
          <cell r="B190" t="str">
            <v>尹高英</v>
          </cell>
          <cell r="C190" t="str">
            <v>女</v>
          </cell>
          <cell r="D190" t="str">
            <v>350322198110051660</v>
          </cell>
          <cell r="E190">
            <v>18396068866</v>
          </cell>
          <cell r="F190" t="str">
            <v>3503220021000945</v>
          </cell>
          <cell r="G190" t="str">
            <v>6221840504006623319</v>
          </cell>
          <cell r="H190" t="str">
            <v>农商银行</v>
          </cell>
          <cell r="I190" t="str">
            <v>是</v>
          </cell>
          <cell r="J190" t="str">
            <v>男年满50周岁以上，女年满40周岁以上的大龄城镇居民</v>
          </cell>
        </row>
        <row r="191">
          <cell r="B191" t="str">
            <v>苏添焰</v>
          </cell>
          <cell r="C191" t="str">
            <v>男</v>
          </cell>
          <cell r="D191" t="str">
            <v>350322197210167113</v>
          </cell>
          <cell r="E191">
            <v>18039055598</v>
          </cell>
          <cell r="F191" t="str">
            <v>3503021113002806</v>
          </cell>
          <cell r="G191" t="str">
            <v>6230362504010091957</v>
          </cell>
          <cell r="H191" t="str">
            <v>农商银行</v>
          </cell>
          <cell r="I191" t="str">
            <v>是</v>
          </cell>
          <cell r="J191" t="str">
            <v>农村实行计划生育的独生子女户、二女户中，男年满40周岁以上、女年满30周岁以上人员</v>
          </cell>
        </row>
        <row r="192">
          <cell r="B192" t="str">
            <v>苏顺英</v>
          </cell>
          <cell r="C192" t="str">
            <v>女</v>
          </cell>
          <cell r="D192" t="str">
            <v>350322197602237125</v>
          </cell>
          <cell r="E192">
            <v>18059518877</v>
          </cell>
          <cell r="F192" t="str">
            <v>3503021113007925</v>
          </cell>
          <cell r="G192" t="str">
            <v>6221840504086993939</v>
          </cell>
          <cell r="H192" t="str">
            <v>农商银行</v>
          </cell>
          <cell r="I192" t="str">
            <v>是</v>
          </cell>
          <cell r="J192" t="str">
            <v>农村实行计划生育的独生子女户、二女户中，男年满40周岁以上、女年满30周岁以上人员</v>
          </cell>
        </row>
        <row r="193">
          <cell r="B193" t="str">
            <v>黄瑞龙</v>
          </cell>
          <cell r="C193" t="str">
            <v>男</v>
          </cell>
          <cell r="D193" t="str">
            <v>35032219680909303X</v>
          </cell>
          <cell r="E193">
            <v>19835323584</v>
          </cell>
          <cell r="F193" t="str">
            <v>3503220022000386</v>
          </cell>
          <cell r="G193" t="str">
            <v>6221840504001950550</v>
          </cell>
          <cell r="H193" t="str">
            <v>农商银行</v>
          </cell>
          <cell r="I193" t="str">
            <v>是</v>
          </cell>
          <cell r="J193" t="str">
            <v>男年满50周岁以上，女年满40周岁以上的大龄城镇居民</v>
          </cell>
        </row>
        <row r="194">
          <cell r="B194" t="str">
            <v>陈文照</v>
          </cell>
          <cell r="C194" t="str">
            <v>男</v>
          </cell>
          <cell r="D194" t="str">
            <v>352124197106292233</v>
          </cell>
          <cell r="E194">
            <v>13850278649</v>
          </cell>
          <cell r="F194" t="str">
            <v>3503221114111876</v>
          </cell>
          <cell r="G194" t="str">
            <v>6221840504100661587</v>
          </cell>
          <cell r="H194" t="str">
            <v>农商银行</v>
          </cell>
          <cell r="I194" t="str">
            <v>是</v>
          </cell>
          <cell r="J194" t="str">
            <v>男年满50周岁以上，女年满40周岁以上的大龄城镇居民</v>
          </cell>
        </row>
        <row r="195">
          <cell r="B195" t="str">
            <v>林翠英</v>
          </cell>
          <cell r="C195" t="str">
            <v>女</v>
          </cell>
          <cell r="D195" t="str">
            <v>350322197505106828</v>
          </cell>
          <cell r="E195">
            <v>13859897679</v>
          </cell>
          <cell r="F195" t="str">
            <v>3503220020000100</v>
          </cell>
          <cell r="G195" t="str">
            <v>6230362504018075010</v>
          </cell>
          <cell r="H195" t="str">
            <v>农商银行</v>
          </cell>
          <cell r="I195" t="str">
            <v>是</v>
          </cell>
          <cell r="J195" t="str">
            <v>男年满50周岁以上，女年满40周岁以上的大龄城镇居民</v>
          </cell>
        </row>
        <row r="196">
          <cell r="B196" t="str">
            <v>陈丽珊</v>
          </cell>
          <cell r="C196" t="str">
            <v>女</v>
          </cell>
          <cell r="D196" t="str">
            <v>350322197703307129</v>
          </cell>
          <cell r="E196">
            <v>18030231008</v>
          </cell>
          <cell r="F196" t="str">
            <v>3503221113009868</v>
          </cell>
          <cell r="G196" t="str">
            <v>6230362504013571641</v>
          </cell>
          <cell r="H196" t="str">
            <v>农商银行</v>
          </cell>
          <cell r="I196" t="str">
            <v>是</v>
          </cell>
          <cell r="J196" t="str">
            <v>男年满50周岁以上，女年满40周岁以上的大龄城镇居民</v>
          </cell>
        </row>
        <row r="197">
          <cell r="B197" t="str">
            <v>杨雪娟</v>
          </cell>
          <cell r="C197" t="str">
            <v>女</v>
          </cell>
          <cell r="D197" t="str">
            <v>350322197812174361</v>
          </cell>
          <cell r="E197">
            <v>18030123746</v>
          </cell>
          <cell r="F197" t="str">
            <v>3503220022000662</v>
          </cell>
          <cell r="G197" t="str">
            <v>6221840504002081215</v>
          </cell>
          <cell r="H197" t="str">
            <v>农商银行</v>
          </cell>
          <cell r="I197" t="str">
            <v>是</v>
          </cell>
          <cell r="J197" t="str">
            <v>男年满50周岁以上，女年满40周岁以上的大龄城镇居民</v>
          </cell>
        </row>
        <row r="198">
          <cell r="B198" t="str">
            <v>林梅</v>
          </cell>
          <cell r="C198" t="str">
            <v>女</v>
          </cell>
          <cell r="D198" t="str">
            <v>35032219820306302X</v>
          </cell>
          <cell r="E198">
            <v>15959076830</v>
          </cell>
          <cell r="F198" t="str">
            <v>3501811113017158</v>
          </cell>
          <cell r="G198" t="str">
            <v>6230361104063229090</v>
          </cell>
          <cell r="H198" t="str">
            <v>农商银行</v>
          </cell>
          <cell r="I198" t="str">
            <v>否</v>
          </cell>
          <cell r="J198" t="str">
            <v>农村实行计划生育的独生子女户、二女户中，男年满40周岁以上、女年满30周岁以上人员</v>
          </cell>
        </row>
        <row r="199">
          <cell r="B199" t="str">
            <v>顾文龙</v>
          </cell>
          <cell r="C199" t="str">
            <v>男</v>
          </cell>
          <cell r="D199" t="str">
            <v>350322196407254312</v>
          </cell>
          <cell r="E199">
            <v>13859854035</v>
          </cell>
          <cell r="F199" t="str">
            <v>05010001325</v>
          </cell>
          <cell r="G199" t="str">
            <v>6221840504036496033</v>
          </cell>
          <cell r="H199" t="str">
            <v>农商银行</v>
          </cell>
          <cell r="I199" t="str">
            <v>是</v>
          </cell>
          <cell r="J199" t="str">
            <v>男年满50周岁以上，女年满40周岁以上的大龄城镇居民</v>
          </cell>
        </row>
        <row r="200">
          <cell r="B200" t="str">
            <v>王梅</v>
          </cell>
          <cell r="C200" t="str">
            <v>女</v>
          </cell>
          <cell r="D200" t="str">
            <v>420323197812156424</v>
          </cell>
          <cell r="E200">
            <v>15695945188</v>
          </cell>
          <cell r="F200" t="str">
            <v>3503220021000003</v>
          </cell>
          <cell r="G200" t="str">
            <v>6221840504006687488</v>
          </cell>
          <cell r="H200" t="str">
            <v>农商银行</v>
          </cell>
          <cell r="I200" t="str">
            <v>是</v>
          </cell>
          <cell r="J200" t="str">
            <v>男年满50周岁以上，女年满40周岁以上的大龄城镇居民</v>
          </cell>
        </row>
        <row r="201">
          <cell r="B201" t="str">
            <v>江苏娥</v>
          </cell>
          <cell r="C201" t="str">
            <v>女</v>
          </cell>
          <cell r="D201" t="str">
            <v>362522197404020085</v>
          </cell>
          <cell r="E201">
            <v>15105938958</v>
          </cell>
          <cell r="F201" t="str">
            <v>3503220021000878</v>
          </cell>
          <cell r="G201" t="str">
            <v>6230362504025662768</v>
          </cell>
          <cell r="H201" t="str">
            <v>农商银行</v>
          </cell>
          <cell r="I201" t="str">
            <v>是</v>
          </cell>
          <cell r="J201" t="str">
            <v>男年满50周岁以上，女年满40周岁以上的大龄城镇居民</v>
          </cell>
        </row>
        <row r="202">
          <cell r="B202" t="str">
            <v>林朱阳</v>
          </cell>
          <cell r="C202" t="str">
            <v>男</v>
          </cell>
          <cell r="D202" t="str">
            <v>350322197712223891</v>
          </cell>
          <cell r="E202">
            <v>18059929318</v>
          </cell>
          <cell r="F202" t="str">
            <v>3503220021108159</v>
          </cell>
          <cell r="G202" t="str">
            <v>6230362504020721551</v>
          </cell>
          <cell r="H202" t="str">
            <v>农商银行</v>
          </cell>
          <cell r="I202" t="str">
            <v>是</v>
          </cell>
          <cell r="J202" t="str">
            <v>连续失业一年以上的城镇居民</v>
          </cell>
        </row>
        <row r="203">
          <cell r="B203" t="str">
            <v>陈丽云</v>
          </cell>
          <cell r="C203" t="str">
            <v>女</v>
          </cell>
          <cell r="D203" t="str">
            <v>350322197607141528</v>
          </cell>
          <cell r="E203">
            <v>18959578622</v>
          </cell>
          <cell r="F203" t="str">
            <v>3503221113008474</v>
          </cell>
          <cell r="G203" t="str">
            <v>6230360504000104234</v>
          </cell>
          <cell r="H203" t="str">
            <v>农商银行</v>
          </cell>
          <cell r="I203" t="str">
            <v>是</v>
          </cell>
          <cell r="J203" t="str">
            <v>男年满50周岁以上，女年满40周岁以上的大龄城镇居民</v>
          </cell>
        </row>
        <row r="204">
          <cell r="B204" t="str">
            <v>林碧涵</v>
          </cell>
          <cell r="C204" t="str">
            <v>女</v>
          </cell>
          <cell r="D204" t="str">
            <v>350322198608203043</v>
          </cell>
          <cell r="E204">
            <v>13666929852</v>
          </cell>
          <cell r="F204" t="str">
            <v>3503220023000681</v>
          </cell>
          <cell r="G204" t="str">
            <v>6230362504010174753</v>
          </cell>
          <cell r="H204" t="str">
            <v>农商银行</v>
          </cell>
          <cell r="I204" t="str">
            <v>是</v>
          </cell>
          <cell r="J204" t="str">
            <v>持《残疾人证》的城镇居民</v>
          </cell>
        </row>
        <row r="205">
          <cell r="B205" t="str">
            <v>蔡媛萍</v>
          </cell>
          <cell r="C205" t="str">
            <v>女</v>
          </cell>
          <cell r="D205" t="str">
            <v>350322198101120521</v>
          </cell>
          <cell r="E205">
            <v>13761400650</v>
          </cell>
          <cell r="F205" t="str">
            <v>3503220021000925</v>
          </cell>
          <cell r="G205" t="str">
            <v>6221840504003741742</v>
          </cell>
          <cell r="H205" t="str">
            <v>农商银行</v>
          </cell>
          <cell r="I205" t="str">
            <v>是</v>
          </cell>
          <cell r="J205" t="str">
            <v>男年满50周岁以上，女年满40周岁以上的大龄城镇居民</v>
          </cell>
        </row>
        <row r="206">
          <cell r="B206" t="str">
            <v>林耀岭</v>
          </cell>
          <cell r="C206" t="str">
            <v>男</v>
          </cell>
          <cell r="D206" t="str">
            <v>350322196508130036</v>
          </cell>
          <cell r="E206">
            <v>13859811252</v>
          </cell>
          <cell r="F206" t="str">
            <v>05010000026</v>
          </cell>
          <cell r="G206" t="str">
            <v>6221840504086780708</v>
          </cell>
          <cell r="H206" t="str">
            <v>农商银行</v>
          </cell>
          <cell r="I206" t="str">
            <v>是</v>
          </cell>
          <cell r="J206" t="str">
            <v>男年满50周岁以上，女年满40周岁以上的大龄城镇居民</v>
          </cell>
        </row>
        <row r="207">
          <cell r="B207" t="str">
            <v>伊朝敬</v>
          </cell>
          <cell r="C207" t="str">
            <v>男</v>
          </cell>
          <cell r="D207" t="str">
            <v>350322196605132535</v>
          </cell>
          <cell r="E207">
            <v>13850222368</v>
          </cell>
          <cell r="F207" t="str">
            <v>3503220022233119</v>
          </cell>
          <cell r="G207" t="str">
            <v>6221840504096976353</v>
          </cell>
          <cell r="H207" t="str">
            <v>农商银行</v>
          </cell>
          <cell r="I207" t="str">
            <v>是</v>
          </cell>
          <cell r="J207" t="str">
            <v>退伍军人</v>
          </cell>
        </row>
        <row r="208">
          <cell r="B208" t="str">
            <v>杨春生</v>
          </cell>
          <cell r="C208" t="str">
            <v>男</v>
          </cell>
          <cell r="D208" t="str">
            <v>35032219680304005X</v>
          </cell>
          <cell r="E208">
            <v>13706074296</v>
          </cell>
          <cell r="F208" t="str">
            <v>3503220016000876</v>
          </cell>
          <cell r="G208" t="str">
            <v>6221840504000226465</v>
          </cell>
          <cell r="H208" t="str">
            <v>农商银行</v>
          </cell>
          <cell r="I208" t="str">
            <v>是</v>
          </cell>
          <cell r="J208" t="str">
            <v>男年满50周岁以上，女年满40周岁以上的大龄城镇居民</v>
          </cell>
        </row>
        <row r="209">
          <cell r="B209" t="str">
            <v>林冠斌</v>
          </cell>
          <cell r="C209" t="str">
            <v>男</v>
          </cell>
          <cell r="D209" t="str">
            <v>350322197307163012</v>
          </cell>
          <cell r="E209">
            <v>13799019380</v>
          </cell>
          <cell r="F209" t="str">
            <v>3503220017000779</v>
          </cell>
          <cell r="G209" t="str">
            <v>6221840504035358184</v>
          </cell>
          <cell r="H209" t="str">
            <v>农商银行</v>
          </cell>
          <cell r="I209" t="str">
            <v>是</v>
          </cell>
          <cell r="J209" t="str">
            <v>男年满50周岁以上，女年满40周岁以上的大龄城镇居民</v>
          </cell>
        </row>
        <row r="210">
          <cell r="B210" t="str">
            <v>张锦添</v>
          </cell>
          <cell r="C210" t="str">
            <v>男</v>
          </cell>
          <cell r="D210" t="str">
            <v>350322197011233050</v>
          </cell>
          <cell r="E210">
            <v>13696967599</v>
          </cell>
          <cell r="F210" t="str">
            <v>3503220024000118</v>
          </cell>
          <cell r="G210" t="str">
            <v>6230363504001797926</v>
          </cell>
          <cell r="H210" t="str">
            <v>农商银行</v>
          </cell>
          <cell r="I210" t="str">
            <v>是</v>
          </cell>
          <cell r="J210" t="str">
            <v>农村实行计划生育的独生子女户、二女户中，男年满40周岁以上、女年满30周岁以上人员</v>
          </cell>
        </row>
        <row r="211">
          <cell r="B211" t="str">
            <v>朱莉芳</v>
          </cell>
          <cell r="C211" t="str">
            <v>女</v>
          </cell>
          <cell r="D211" t="str">
            <v>350322198510063820</v>
          </cell>
          <cell r="E211">
            <v>13850264632</v>
          </cell>
          <cell r="F211" t="str">
            <v>3503220017000426</v>
          </cell>
          <cell r="G211" t="str">
            <v>6221840504108761223</v>
          </cell>
          <cell r="H211" t="str">
            <v>农商银行</v>
          </cell>
          <cell r="I211" t="str">
            <v>是</v>
          </cell>
          <cell r="J211" t="str">
            <v>连续失业一年以上的城镇居民</v>
          </cell>
        </row>
        <row r="212">
          <cell r="B212" t="str">
            <v>李盛勇</v>
          </cell>
          <cell r="C212" t="str">
            <v>男</v>
          </cell>
          <cell r="D212" t="str">
            <v>350322197108080054</v>
          </cell>
          <cell r="E212">
            <v>13850234818</v>
          </cell>
          <cell r="F212" t="str">
            <v>05010002318</v>
          </cell>
          <cell r="G212" t="str">
            <v>6221840504103240785</v>
          </cell>
          <cell r="H212" t="str">
            <v>农商银行</v>
          </cell>
          <cell r="I212" t="str">
            <v>是</v>
          </cell>
          <cell r="J212" t="str">
            <v>男年满50周岁以上，女年满40周岁以上的大龄城镇居民</v>
          </cell>
        </row>
        <row r="213">
          <cell r="B213" t="str">
            <v>张一雄</v>
          </cell>
          <cell r="C213" t="str">
            <v>男</v>
          </cell>
          <cell r="D213" t="str">
            <v>350322198809150013</v>
          </cell>
          <cell r="E213">
            <v>13328846284</v>
          </cell>
          <cell r="F213" t="str">
            <v>3503220016002162</v>
          </cell>
          <cell r="G213" t="str">
            <v>6221840504103236429</v>
          </cell>
          <cell r="H213" t="str">
            <v>农商银行</v>
          </cell>
          <cell r="I213" t="str">
            <v>是</v>
          </cell>
          <cell r="J213" t="str">
            <v>退伍军人</v>
          </cell>
        </row>
        <row r="214">
          <cell r="B214" t="str">
            <v>陈娴</v>
          </cell>
          <cell r="C214" t="str">
            <v>女</v>
          </cell>
          <cell r="D214" t="str">
            <v>350322198912030642</v>
          </cell>
          <cell r="E214">
            <v>15361662855</v>
          </cell>
          <cell r="F214" t="str">
            <v>3503220020001024</v>
          </cell>
          <cell r="G214" t="str">
            <v>6221840504003690329</v>
          </cell>
          <cell r="H214" t="str">
            <v>农商银行</v>
          </cell>
          <cell r="I214" t="str">
            <v>是</v>
          </cell>
          <cell r="J214" t="str">
            <v>连续失业一年以上的城镇居民</v>
          </cell>
        </row>
        <row r="215">
          <cell r="B215" t="str">
            <v>沈茂霖</v>
          </cell>
          <cell r="C215" t="str">
            <v>男</v>
          </cell>
          <cell r="D215" t="str">
            <v>350322198611220039</v>
          </cell>
          <cell r="E215">
            <v>13959512316</v>
          </cell>
          <cell r="F215" t="str">
            <v>3503220021000930</v>
          </cell>
          <cell r="G215" t="str">
            <v>6221840504086768919</v>
          </cell>
          <cell r="H215" t="str">
            <v>农商银行</v>
          </cell>
          <cell r="I215" t="str">
            <v>是</v>
          </cell>
          <cell r="J215" t="str">
            <v>持《残疾人证》的城镇居民</v>
          </cell>
        </row>
        <row r="216">
          <cell r="B216" t="str">
            <v>张雪极</v>
          </cell>
          <cell r="C216" t="str">
            <v>女</v>
          </cell>
          <cell r="D216" t="str">
            <v>350322198010231568</v>
          </cell>
          <cell r="E216">
            <v>15205940092</v>
          </cell>
          <cell r="F216" t="str">
            <v>3503020021130726</v>
          </cell>
          <cell r="G216" t="str">
            <v>6221840504006964424</v>
          </cell>
          <cell r="H216" t="str">
            <v>农商银行</v>
          </cell>
          <cell r="I216" t="str">
            <v>是</v>
          </cell>
          <cell r="J216" t="str">
            <v>男年满50周岁以上，女年满40周岁以上的大龄城镇居民</v>
          </cell>
        </row>
        <row r="217">
          <cell r="B217" t="str">
            <v>郑斌</v>
          </cell>
          <cell r="C217" t="str">
            <v>男</v>
          </cell>
          <cell r="D217" t="str">
            <v>350322199002240039</v>
          </cell>
          <cell r="E217">
            <v>15715096517</v>
          </cell>
          <cell r="F217" t="str">
            <v>3501991111601891</v>
          </cell>
          <cell r="G217" t="str">
            <v>6230361104144622990</v>
          </cell>
          <cell r="H217" t="str">
            <v>农商银行</v>
          </cell>
          <cell r="I217" t="str">
            <v>否</v>
          </cell>
          <cell r="J217" t="str">
            <v>连续失业一年以上的城镇居民</v>
          </cell>
        </row>
        <row r="218">
          <cell r="B218" t="str">
            <v>李兰</v>
          </cell>
          <cell r="C218" t="str">
            <v>女</v>
          </cell>
          <cell r="D218" t="str">
            <v>350322198208073024</v>
          </cell>
          <cell r="E218">
            <v>15821931153</v>
          </cell>
          <cell r="F218" t="str">
            <v>3503220021137259</v>
          </cell>
          <cell r="G218" t="str">
            <v>6221840504100864132</v>
          </cell>
          <cell r="H218" t="str">
            <v>农商银行</v>
          </cell>
          <cell r="I218" t="str">
            <v>是</v>
          </cell>
          <cell r="J218" t="str">
            <v>农村实行计划生育的独生子女户、二女户中，男年满40周岁以上、女年满30周岁以上人员</v>
          </cell>
        </row>
        <row r="219">
          <cell r="B219" t="str">
            <v>吴国华</v>
          </cell>
          <cell r="C219" t="str">
            <v>男</v>
          </cell>
          <cell r="D219" t="str">
            <v>35032219820710305X</v>
          </cell>
          <cell r="E219">
            <v>18221291480</v>
          </cell>
          <cell r="F219" t="str">
            <v>3503220021135810</v>
          </cell>
          <cell r="G219" t="str">
            <v>6230362504025169541</v>
          </cell>
          <cell r="H219" t="str">
            <v>农商银行</v>
          </cell>
          <cell r="I219" t="str">
            <v>是</v>
          </cell>
          <cell r="J219" t="str">
            <v>农村实行计划生育的独生子女户、二女户中，男年满40周岁以上、女年满30周岁以上人员</v>
          </cell>
        </row>
        <row r="220">
          <cell r="B220" t="str">
            <v>吴景晃</v>
          </cell>
          <cell r="C220" t="str">
            <v>男</v>
          </cell>
          <cell r="D220" t="str">
            <v>350322196908080058</v>
          </cell>
          <cell r="E220">
            <v>13859810239</v>
          </cell>
          <cell r="F220" t="str">
            <v>3503220022227732</v>
          </cell>
          <cell r="G220" t="str">
            <v>6221840504036483924</v>
          </cell>
          <cell r="H220" t="str">
            <v>农商银行</v>
          </cell>
          <cell r="I220" t="str">
            <v>是</v>
          </cell>
          <cell r="J220" t="str">
            <v>男年满50周岁以上，女年满40周岁以上的大龄城镇居民</v>
          </cell>
        </row>
        <row r="221">
          <cell r="B221" t="str">
            <v>黄丽清</v>
          </cell>
          <cell r="C221" t="str">
            <v>女</v>
          </cell>
          <cell r="D221" t="str">
            <v>350322198110231565</v>
          </cell>
          <cell r="E221">
            <v>13860929032</v>
          </cell>
          <cell r="F221" t="str">
            <v>3503991115081564</v>
          </cell>
          <cell r="G221" t="str">
            <v>6221840504006177761</v>
          </cell>
          <cell r="H221" t="str">
            <v>农商银行</v>
          </cell>
          <cell r="I221" t="str">
            <v>是</v>
          </cell>
          <cell r="J221" t="str">
            <v>男年满50周岁以上，女年满40周岁以上的大龄城镇居民</v>
          </cell>
        </row>
        <row r="222">
          <cell r="B222" t="str">
            <v>陈天星</v>
          </cell>
          <cell r="C222" t="str">
            <v>男</v>
          </cell>
          <cell r="D222" t="str">
            <v>350322197305060538</v>
          </cell>
          <cell r="E222">
            <v>13850233615</v>
          </cell>
          <cell r="F222" t="str">
            <v>3503990022221390</v>
          </cell>
          <cell r="G222" t="str">
            <v>6221840504086569267</v>
          </cell>
          <cell r="H222" t="str">
            <v>农商银行</v>
          </cell>
          <cell r="I222" t="str">
            <v>是</v>
          </cell>
          <cell r="J222" t="str">
            <v>男年满50周岁以上，女年满40周岁以上的大龄城镇居民</v>
          </cell>
        </row>
        <row r="223">
          <cell r="B223" t="str">
            <v>林智锋</v>
          </cell>
          <cell r="C223" t="str">
            <v>男</v>
          </cell>
          <cell r="D223" t="str">
            <v>350322196811300034</v>
          </cell>
          <cell r="E223">
            <v>13599559528</v>
          </cell>
          <cell r="F223" t="str">
            <v>3503220019001377</v>
          </cell>
          <cell r="G223" t="str">
            <v>6230362504004613386</v>
          </cell>
          <cell r="H223" t="str">
            <v>农商银行</v>
          </cell>
          <cell r="I223" t="str">
            <v>是</v>
          </cell>
          <cell r="J223" t="str">
            <v>男年满50周岁以上，女年满40周岁以上的大龄城镇居民</v>
          </cell>
        </row>
        <row r="224">
          <cell r="B224" t="str">
            <v>陈瑞林</v>
          </cell>
          <cell r="C224" t="str">
            <v>男</v>
          </cell>
          <cell r="D224" t="str">
            <v>350322197203020519</v>
          </cell>
          <cell r="E224">
            <v>13808570085</v>
          </cell>
          <cell r="F224" t="str">
            <v>3503220017009709</v>
          </cell>
          <cell r="G224" t="str">
            <v>6221840504003685105</v>
          </cell>
          <cell r="H224" t="str">
            <v>农商银行</v>
          </cell>
          <cell r="I224" t="str">
            <v>是</v>
          </cell>
          <cell r="J224" t="str">
            <v>男年满50周岁以上，女年满40周岁以上的大龄城镇居民</v>
          </cell>
        </row>
        <row r="225">
          <cell r="B225" t="str">
            <v>林建山</v>
          </cell>
          <cell r="C225" t="str">
            <v>男</v>
          </cell>
          <cell r="D225" t="str">
            <v>350322197102113513</v>
          </cell>
          <cell r="E225">
            <v>13459098362</v>
          </cell>
          <cell r="F225" t="str">
            <v>3503220024000477</v>
          </cell>
          <cell r="G225" t="str">
            <v>6221840504005007803</v>
          </cell>
          <cell r="H225" t="str">
            <v>农商银行</v>
          </cell>
          <cell r="I225" t="str">
            <v>是</v>
          </cell>
          <cell r="J225" t="str">
            <v>持《残疾人证》的城镇居民</v>
          </cell>
        </row>
        <row r="226">
          <cell r="B226" t="str">
            <v>郑志斌</v>
          </cell>
          <cell r="C226" t="str">
            <v>男</v>
          </cell>
          <cell r="D226" t="str">
            <v>350322197210121537</v>
          </cell>
          <cell r="E226">
            <v>13860926444</v>
          </cell>
          <cell r="F226" t="str">
            <v>3503220012002531</v>
          </cell>
          <cell r="G226" t="str">
            <v>6221840504109113119</v>
          </cell>
          <cell r="H226" t="str">
            <v>农商银行</v>
          </cell>
          <cell r="I226" t="str">
            <v>是</v>
          </cell>
          <cell r="J226" t="str">
            <v>男年满50周岁以上，女年满40周岁以上的大龄城镇居民</v>
          </cell>
        </row>
        <row r="227">
          <cell r="B227" t="str">
            <v>林碧冬</v>
          </cell>
          <cell r="C227" t="str">
            <v>女</v>
          </cell>
          <cell r="D227" t="str">
            <v>350322197611273566</v>
          </cell>
          <cell r="E227">
            <v>15375977153</v>
          </cell>
          <cell r="F227" t="str">
            <v>3503221113009310</v>
          </cell>
          <cell r="G227" t="str">
            <v>6221840504005005906</v>
          </cell>
          <cell r="H227" t="str">
            <v>农商银行</v>
          </cell>
          <cell r="I227" t="str">
            <v>是</v>
          </cell>
          <cell r="J227" t="str">
            <v>男年满50周岁以上，女年满40周岁以上的大龄城镇居民</v>
          </cell>
        </row>
        <row r="228">
          <cell r="B228" t="str">
            <v>郑清贵</v>
          </cell>
          <cell r="C228" t="str">
            <v>男</v>
          </cell>
          <cell r="D228" t="str">
            <v>350322196802050539</v>
          </cell>
          <cell r="E228">
            <v>18959507090</v>
          </cell>
          <cell r="F228" t="str">
            <v>3503991111589865</v>
          </cell>
          <cell r="G228" t="str">
            <v>6221840504085957091</v>
          </cell>
          <cell r="H228" t="str">
            <v>农商银行</v>
          </cell>
          <cell r="I228" t="str">
            <v>是</v>
          </cell>
          <cell r="J228" t="str">
            <v>男年满50周岁以上，女年满40周岁以上的大龄城镇居民</v>
          </cell>
        </row>
        <row r="229">
          <cell r="B229" t="str">
            <v>张丽华</v>
          </cell>
          <cell r="C229" t="str">
            <v>女</v>
          </cell>
          <cell r="D229" t="str">
            <v>350322198811203583</v>
          </cell>
          <cell r="E229">
            <v>15080375951</v>
          </cell>
          <cell r="F229" t="str">
            <v>3503220016002153</v>
          </cell>
          <cell r="G229" t="str">
            <v>6221840504005814273</v>
          </cell>
          <cell r="H229" t="str">
            <v>农商银行</v>
          </cell>
          <cell r="I229" t="str">
            <v>是</v>
          </cell>
          <cell r="J229" t="str">
            <v>连续失业一年以上的城镇居民</v>
          </cell>
        </row>
        <row r="230">
          <cell r="B230" t="str">
            <v>许高彬</v>
          </cell>
          <cell r="C230" t="str">
            <v>男</v>
          </cell>
          <cell r="D230" t="str">
            <v>350500196501174012</v>
          </cell>
          <cell r="E230">
            <v>13159332089</v>
          </cell>
          <cell r="F230" t="str">
            <v>05010003227</v>
          </cell>
          <cell r="G230" t="str">
            <v>6230362504023996770</v>
          </cell>
          <cell r="H230" t="str">
            <v>农商银行</v>
          </cell>
          <cell r="I230" t="str">
            <v>是</v>
          </cell>
          <cell r="J230" t="str">
            <v>男年满50周岁以上，女年满40周岁以上的大龄城镇居民</v>
          </cell>
        </row>
        <row r="231">
          <cell r="B231" t="str">
            <v>林光顺</v>
          </cell>
          <cell r="C231" t="str">
            <v>男</v>
          </cell>
          <cell r="D231" t="str">
            <v>350322197306202534</v>
          </cell>
          <cell r="E231">
            <v>13559806316</v>
          </cell>
          <cell r="F231" t="str">
            <v>3503220022000532</v>
          </cell>
          <cell r="G231" t="str">
            <v>6221840504002197391</v>
          </cell>
          <cell r="H231" t="str">
            <v>农商银行</v>
          </cell>
          <cell r="I231" t="str">
            <v>是</v>
          </cell>
          <cell r="J231" t="str">
            <v>复员转业退伍军人</v>
          </cell>
        </row>
        <row r="232">
          <cell r="B232" t="str">
            <v>陈彩霞</v>
          </cell>
          <cell r="C232" t="str">
            <v>女</v>
          </cell>
          <cell r="D232" t="str">
            <v>350322198207254325</v>
          </cell>
          <cell r="E232">
            <v>13666901509</v>
          </cell>
          <cell r="F232" t="str">
            <v>3503220022224552</v>
          </cell>
          <cell r="G232" t="str">
            <v>6221840504086796118</v>
          </cell>
          <cell r="H232" t="str">
            <v>农商银行</v>
          </cell>
          <cell r="I232" t="str">
            <v>是</v>
          </cell>
          <cell r="J232" t="str">
            <v>男年满50周岁以上，女年满40周岁以上的大龄城镇居民</v>
          </cell>
        </row>
        <row r="233">
          <cell r="B233" t="str">
            <v>李建萍</v>
          </cell>
          <cell r="C233" t="str">
            <v>女</v>
          </cell>
          <cell r="D233" t="str">
            <v>350322197409030528</v>
          </cell>
          <cell r="E233">
            <v>15892063866</v>
          </cell>
          <cell r="F233" t="str">
            <v>3503220021000931</v>
          </cell>
          <cell r="G233" t="str">
            <v>6221840504103240959</v>
          </cell>
          <cell r="H233" t="str">
            <v>农商银行</v>
          </cell>
          <cell r="I233" t="str">
            <v>是</v>
          </cell>
          <cell r="J233" t="str">
            <v>男年满50周岁以上，女年满40周岁以上的大龄城镇居民</v>
          </cell>
        </row>
        <row r="234">
          <cell r="B234" t="str">
            <v>彭锦铭</v>
          </cell>
          <cell r="C234" t="str">
            <v>男</v>
          </cell>
          <cell r="D234" t="str">
            <v>350322196507170511</v>
          </cell>
          <cell r="E234">
            <v>13599017920</v>
          </cell>
          <cell r="F234" t="str">
            <v>05010000821</v>
          </cell>
          <cell r="G234" t="str">
            <v>6221840504036496694</v>
          </cell>
          <cell r="H234" t="str">
            <v>农商银行</v>
          </cell>
          <cell r="I234" t="str">
            <v>是</v>
          </cell>
          <cell r="J234" t="str">
            <v>男年满50周岁以上，女年满40周岁以上的大龄城镇居民</v>
          </cell>
        </row>
        <row r="235">
          <cell r="B235" t="str">
            <v>郑宗祖</v>
          </cell>
          <cell r="C235" t="str">
            <v>男</v>
          </cell>
          <cell r="D235" t="str">
            <v>350322196511130512</v>
          </cell>
          <cell r="E235">
            <v>18950767189</v>
          </cell>
          <cell r="F235" t="str">
            <v>3503220021000400</v>
          </cell>
          <cell r="G235" t="str">
            <v>6221840504086764405</v>
          </cell>
          <cell r="H235" t="str">
            <v>农商银行</v>
          </cell>
          <cell r="I235" t="str">
            <v>是</v>
          </cell>
          <cell r="J235" t="str">
            <v>男年满50周岁以上，女年满40周岁以上的大龄城镇居民</v>
          </cell>
        </row>
        <row r="236">
          <cell r="B236" t="str">
            <v>傅国林</v>
          </cell>
          <cell r="C236" t="str">
            <v>男</v>
          </cell>
          <cell r="D236" t="str">
            <v>350322196503080519</v>
          </cell>
          <cell r="E236">
            <v>18050598631</v>
          </cell>
          <cell r="F236" t="str">
            <v>3503220013000818</v>
          </cell>
          <cell r="G236" t="str">
            <v>6230361104135770477</v>
          </cell>
          <cell r="H236" t="str">
            <v>农商银行</v>
          </cell>
          <cell r="I236" t="str">
            <v>是</v>
          </cell>
          <cell r="J236" t="str">
            <v>男年满50周岁以上，女年满40周岁以上的大龄城镇居民</v>
          </cell>
        </row>
        <row r="237">
          <cell r="B237" t="str">
            <v>陈伟</v>
          </cell>
          <cell r="C237" t="str">
            <v>男</v>
          </cell>
          <cell r="D237" t="str">
            <v>35032219820712001X</v>
          </cell>
          <cell r="E237">
            <v>13615934440</v>
          </cell>
          <cell r="F237" t="str">
            <v>3503220017009676</v>
          </cell>
          <cell r="G237" t="str">
            <v>6221840504035515320</v>
          </cell>
          <cell r="H237" t="str">
            <v>农商银行</v>
          </cell>
          <cell r="I237" t="str">
            <v>是</v>
          </cell>
          <cell r="J237" t="str">
            <v>连续失业一年以上的城镇居民</v>
          </cell>
        </row>
        <row r="238">
          <cell r="B238" t="str">
            <v>张宇</v>
          </cell>
          <cell r="C238" t="str">
            <v>女</v>
          </cell>
          <cell r="D238" t="str">
            <v>152801197801206321</v>
          </cell>
          <cell r="E238">
            <v>13626932637</v>
          </cell>
          <cell r="F238" t="str">
            <v>3503220015001808</v>
          </cell>
          <cell r="G238" t="str">
            <v>6230362504013577671</v>
          </cell>
          <cell r="H238" t="str">
            <v>农商银行</v>
          </cell>
          <cell r="I238" t="str">
            <v>是</v>
          </cell>
          <cell r="J238" t="str">
            <v>男年满50周岁以上，女年满40周岁以上的大龄城镇居民</v>
          </cell>
        </row>
        <row r="239">
          <cell r="B239" t="str">
            <v>张慧清</v>
          </cell>
          <cell r="C239" t="str">
            <v>女</v>
          </cell>
          <cell r="D239" t="str">
            <v>350322197902083826</v>
          </cell>
          <cell r="E239">
            <v>15260271591</v>
          </cell>
          <cell r="F239" t="str">
            <v>3503220014000094</v>
          </cell>
          <cell r="G239" t="str">
            <v>6230362504015570815</v>
          </cell>
          <cell r="H239" t="str">
            <v>农商银行</v>
          </cell>
          <cell r="I239" t="str">
            <v>是</v>
          </cell>
          <cell r="J239" t="str">
            <v>男年满50周岁以上，女年满40周岁以上的大龄城镇居民</v>
          </cell>
        </row>
        <row r="240">
          <cell r="B240" t="str">
            <v>刘新春</v>
          </cell>
          <cell r="C240" t="str">
            <v>男</v>
          </cell>
          <cell r="D240" t="str">
            <v>350322196406090010</v>
          </cell>
          <cell r="E240">
            <v>13576680222</v>
          </cell>
          <cell r="F240" t="str">
            <v>3503220022000037</v>
          </cell>
          <cell r="G240" t="str">
            <v>6230362504016703415</v>
          </cell>
          <cell r="H240" t="str">
            <v>农商银行</v>
          </cell>
          <cell r="I240" t="str">
            <v>是</v>
          </cell>
          <cell r="J240" t="str">
            <v>男年满50周岁以上，女年满40周岁以上的大龄城镇居民</v>
          </cell>
        </row>
        <row r="241">
          <cell r="B241" t="str">
            <v>张淑娟</v>
          </cell>
          <cell r="C241" t="str">
            <v>女</v>
          </cell>
          <cell r="D241" t="str">
            <v>350322198204241545</v>
          </cell>
          <cell r="E241">
            <v>15860051016</v>
          </cell>
          <cell r="F241" t="str">
            <v>3503220021130145</v>
          </cell>
          <cell r="G241" t="str">
            <v>6221840504006346333</v>
          </cell>
          <cell r="H241" t="str">
            <v>农商银行</v>
          </cell>
          <cell r="I241" t="str">
            <v>是</v>
          </cell>
          <cell r="J241" t="str">
            <v>男年满50周岁以上，女年满40周岁以上的大龄城镇居民</v>
          </cell>
        </row>
        <row r="242">
          <cell r="B242" t="str">
            <v>陈振峰</v>
          </cell>
          <cell r="C242" t="str">
            <v>男</v>
          </cell>
          <cell r="D242" t="str">
            <v>350322197108264857</v>
          </cell>
          <cell r="E242">
            <v>13348466787</v>
          </cell>
          <cell r="F242" t="str">
            <v>3503220022000688</v>
          </cell>
          <cell r="G242" t="str">
            <v>6221840504086259885</v>
          </cell>
          <cell r="H242" t="str">
            <v>农商银行</v>
          </cell>
          <cell r="I242" t="str">
            <v>是</v>
          </cell>
          <cell r="J242" t="str">
            <v>男年满50周岁以上，女年满40周岁以上的大龄城镇居民</v>
          </cell>
        </row>
        <row r="243">
          <cell r="B243" t="str">
            <v>张丽萍</v>
          </cell>
          <cell r="C243" t="str">
            <v>女</v>
          </cell>
          <cell r="D243" t="str">
            <v>350322197402053049</v>
          </cell>
          <cell r="E243">
            <v>18039070135</v>
          </cell>
          <cell r="F243" t="str">
            <v>3503220014000148</v>
          </cell>
          <cell r="G243" t="str">
            <v>6221840504107724362</v>
          </cell>
          <cell r="H243" t="str">
            <v>农商银行</v>
          </cell>
          <cell r="I243" t="str">
            <v>是</v>
          </cell>
          <cell r="J243" t="str">
            <v>男年满50周岁以上，女年满40周岁以上的大龄城镇居民</v>
          </cell>
        </row>
        <row r="244">
          <cell r="B244" t="str">
            <v>林丽萍</v>
          </cell>
          <cell r="C244" t="str">
            <v>女</v>
          </cell>
          <cell r="D244" t="str">
            <v>350322198205287123</v>
          </cell>
          <cell r="E244">
            <v>13950777116</v>
          </cell>
          <cell r="F244" t="str">
            <v>3501991111595087</v>
          </cell>
          <cell r="G244" t="str">
            <v>6221840504005514444</v>
          </cell>
          <cell r="H244" t="str">
            <v>农商银行</v>
          </cell>
          <cell r="I244" t="str">
            <v>是</v>
          </cell>
          <cell r="J244" t="str">
            <v>农村实行计划生育的独生子女户、二女户中，男年满40周岁以上、女年满30周岁以上人员</v>
          </cell>
        </row>
        <row r="245">
          <cell r="B245" t="str">
            <v>郑莉萍</v>
          </cell>
          <cell r="C245" t="str">
            <v>女</v>
          </cell>
          <cell r="D245" t="str">
            <v>350322198406043029</v>
          </cell>
          <cell r="E245">
            <v>15080377776</v>
          </cell>
          <cell r="F245" t="str">
            <v>3503021119020664</v>
          </cell>
          <cell r="G245" t="str">
            <v>6221840504096694311</v>
          </cell>
          <cell r="H245" t="str">
            <v>农商银行</v>
          </cell>
          <cell r="I245" t="str">
            <v>是</v>
          </cell>
          <cell r="J245" t="str">
            <v>男年满50周岁以上，女年满40周岁以上的大龄城镇居民</v>
          </cell>
        </row>
        <row r="246">
          <cell r="B246" t="str">
            <v>郭康莉</v>
          </cell>
          <cell r="C246" t="str">
            <v>女</v>
          </cell>
          <cell r="D246" t="str">
            <v>350322198405010049</v>
          </cell>
          <cell r="E246">
            <v>13666933561</v>
          </cell>
          <cell r="F246" t="str">
            <v>3501991111596336</v>
          </cell>
          <cell r="G246" t="str">
            <v>6230361104147271175</v>
          </cell>
          <cell r="H246" t="str">
            <v>农商银行</v>
          </cell>
          <cell r="I246" t="str">
            <v>否</v>
          </cell>
          <cell r="J246" t="str">
            <v>男年满50周岁以上，女年满40周岁以上的大龄城镇居民</v>
          </cell>
        </row>
        <row r="247">
          <cell r="B247" t="str">
            <v>李志忠</v>
          </cell>
          <cell r="C247" t="str">
            <v>男</v>
          </cell>
          <cell r="D247" t="str">
            <v>350322197207263518</v>
          </cell>
          <cell r="E247">
            <v>18150293132</v>
          </cell>
          <cell r="F247" t="str">
            <v>3503221113002408</v>
          </cell>
          <cell r="G247" t="str">
            <v>6221840504109216169</v>
          </cell>
          <cell r="H247" t="str">
            <v>农商银行</v>
          </cell>
          <cell r="I247" t="str">
            <v>是</v>
          </cell>
          <cell r="J247" t="str">
            <v>男年满50周岁以上，女年满40周岁以上的大龄城镇居民</v>
          </cell>
        </row>
        <row r="248">
          <cell r="B248" t="str">
            <v>黄金林</v>
          </cell>
          <cell r="C248" t="str">
            <v>男</v>
          </cell>
          <cell r="D248" t="str">
            <v>350322196903164332</v>
          </cell>
          <cell r="E248">
            <v>13124068177</v>
          </cell>
          <cell r="F248" t="str">
            <v>05010005026</v>
          </cell>
          <cell r="G248" t="str">
            <v>6230361104071791107</v>
          </cell>
          <cell r="H248" t="str">
            <v>农商银行</v>
          </cell>
          <cell r="I248" t="str">
            <v>否</v>
          </cell>
          <cell r="J248" t="str">
            <v>男年满50周岁以上，女年满40周岁以上的大龄城镇居民</v>
          </cell>
        </row>
        <row r="249">
          <cell r="B249" t="str">
            <v>陈剑峰</v>
          </cell>
          <cell r="C249" t="str">
            <v>男</v>
          </cell>
          <cell r="D249" t="str">
            <v>350322197804244315</v>
          </cell>
          <cell r="E249">
            <v>13950739485</v>
          </cell>
          <cell r="F249" t="str">
            <v>3503220023000747</v>
          </cell>
          <cell r="G249" t="str">
            <v>6221840504002095132</v>
          </cell>
          <cell r="H249" t="str">
            <v>农商银行</v>
          </cell>
          <cell r="I249" t="str">
            <v>是</v>
          </cell>
          <cell r="J249" t="str">
            <v>农村实行计划生育的独生子女户、二女户中，男年满40周岁以上、女年满30周岁以上人员</v>
          </cell>
        </row>
        <row r="250">
          <cell r="B250" t="str">
            <v>杨丽凡</v>
          </cell>
          <cell r="C250" t="str">
            <v>女</v>
          </cell>
          <cell r="D250" t="str">
            <v>350322198006291568</v>
          </cell>
          <cell r="E250">
            <v>13205940411</v>
          </cell>
          <cell r="F250" t="str">
            <v>3503220020000517</v>
          </cell>
          <cell r="G250" t="str">
            <v>6230361104060879673</v>
          </cell>
          <cell r="H250" t="str">
            <v>农商银行</v>
          </cell>
          <cell r="I250" t="str">
            <v>是</v>
          </cell>
          <cell r="J250" t="str">
            <v>男年满50周岁以上，女年满40周岁以上的大龄城镇居民</v>
          </cell>
        </row>
        <row r="251">
          <cell r="B251" t="str">
            <v>林建梨</v>
          </cell>
          <cell r="C251" t="str">
            <v>男</v>
          </cell>
          <cell r="D251" t="str">
            <v>350322197002175610</v>
          </cell>
          <cell r="E251">
            <v>15860059993</v>
          </cell>
          <cell r="F251" t="str">
            <v>3503220019000258</v>
          </cell>
          <cell r="G251" t="str">
            <v>6221840504005826368</v>
          </cell>
          <cell r="H251" t="str">
            <v>农商银行</v>
          </cell>
          <cell r="I251" t="str">
            <v>是</v>
          </cell>
          <cell r="J251" t="str">
            <v>男年满50周岁以上，女年满40周岁以上的大龄城镇居民</v>
          </cell>
        </row>
        <row r="252">
          <cell r="B252" t="str">
            <v>徐加珍</v>
          </cell>
          <cell r="C252" t="str">
            <v>男</v>
          </cell>
          <cell r="D252" t="str">
            <v>350322197209291598</v>
          </cell>
          <cell r="E252">
            <v>13905948162</v>
          </cell>
          <cell r="F252" t="str">
            <v>3503220020000003</v>
          </cell>
          <cell r="G252" t="str">
            <v>6221840504103246238</v>
          </cell>
          <cell r="H252" t="str">
            <v>农商银行</v>
          </cell>
          <cell r="I252" t="str">
            <v>是</v>
          </cell>
          <cell r="J252" t="str">
            <v>男年满50周岁以上，女年满40周岁以上的大龄城镇居民</v>
          </cell>
        </row>
        <row r="253">
          <cell r="C253" t="e">
            <v>#N/A</v>
          </cell>
        </row>
        <row r="253">
          <cell r="I253" t="str">
            <v>是</v>
          </cell>
        </row>
        <row r="254">
          <cell r="C254" t="e">
            <v>#N/A</v>
          </cell>
        </row>
        <row r="254">
          <cell r="I254" t="str">
            <v>是</v>
          </cell>
        </row>
        <row r="255">
          <cell r="C255" t="e">
            <v>#N/A</v>
          </cell>
        </row>
        <row r="255">
          <cell r="I255" t="str">
            <v>是</v>
          </cell>
        </row>
        <row r="256">
          <cell r="C256" t="e">
            <v>#N/A</v>
          </cell>
        </row>
        <row r="256">
          <cell r="I256" t="str">
            <v>是</v>
          </cell>
        </row>
        <row r="257">
          <cell r="C257" t="e">
            <v>#N/A</v>
          </cell>
          <cell r="D257" t="str">
            <v>黄色</v>
          </cell>
        </row>
        <row r="258">
          <cell r="C258" t="e">
            <v>#N/A</v>
          </cell>
        </row>
        <row r="259">
          <cell r="C259" t="e">
            <v>#N/A</v>
          </cell>
        </row>
        <row r="260">
          <cell r="C260" t="e">
            <v>#N/A</v>
          </cell>
        </row>
        <row r="261">
          <cell r="C261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tabSelected="1" workbookViewId="0">
      <selection activeCell="B2" sqref="B2"/>
    </sheetView>
  </sheetViews>
  <sheetFormatPr defaultColWidth="9" defaultRowHeight="18.75"/>
  <cols>
    <col min="1" max="1" width="6.875" style="3" customWidth="1"/>
    <col min="2" max="2" width="10.125" style="4" customWidth="1"/>
    <col min="3" max="3" width="6.875" style="3" customWidth="1"/>
    <col min="4" max="4" width="70.875" style="5" customWidth="1"/>
    <col min="5" max="5" width="10" style="4" customWidth="1"/>
    <col min="6" max="6" width="10.125" style="6" customWidth="1"/>
    <col min="7" max="7" width="13.625" style="4" customWidth="1"/>
    <col min="8" max="8" width="14.875" style="6" customWidth="1"/>
    <col min="9" max="9" width="14.875" style="7" customWidth="1"/>
    <col min="10" max="10" width="16" style="7" customWidth="1"/>
    <col min="11" max="11" width="12.5" style="6" customWidth="1"/>
    <col min="12" max="12" width="5.625" style="5" customWidth="1"/>
    <col min="13" max="16384" width="9" style="8"/>
  </cols>
  <sheetData>
    <row r="1" s="1" customFormat="1" ht="40.5" spans="1:12">
      <c r="A1" s="9" t="s">
        <v>0</v>
      </c>
      <c r="B1" s="10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10" t="s">
        <v>6</v>
      </c>
      <c r="H1" s="11" t="s">
        <v>7</v>
      </c>
      <c r="I1" s="16" t="s">
        <v>8</v>
      </c>
      <c r="J1" s="16" t="s">
        <v>9</v>
      </c>
      <c r="K1" s="11" t="s">
        <v>10</v>
      </c>
      <c r="L1" s="17" t="s">
        <v>11</v>
      </c>
    </row>
    <row r="2" s="2" customFormat="1" spans="1:12">
      <c r="A2" s="12">
        <v>1</v>
      </c>
      <c r="B2" s="13" t="s">
        <v>12</v>
      </c>
      <c r="C2" s="12" t="s">
        <v>13</v>
      </c>
      <c r="D2" s="14" t="s">
        <v>14</v>
      </c>
      <c r="E2" s="13" t="s">
        <v>15</v>
      </c>
      <c r="F2" s="15">
        <v>6</v>
      </c>
      <c r="G2" s="13"/>
      <c r="H2" s="15"/>
      <c r="I2" s="18">
        <f t="shared" ref="I2:I65" si="0">F2*460</f>
        <v>2760</v>
      </c>
      <c r="J2" s="18">
        <f t="shared" ref="J2:J65" si="1">H2*170</f>
        <v>0</v>
      </c>
      <c r="K2" s="15">
        <f t="shared" ref="K2:K65" si="2">F2*460+H2*170</f>
        <v>2760</v>
      </c>
      <c r="L2" s="14"/>
    </row>
    <row r="3" s="2" customFormat="1" spans="1:12">
      <c r="A3" s="12">
        <v>2</v>
      </c>
      <c r="B3" s="12" t="s">
        <v>16</v>
      </c>
      <c r="C3" s="12" t="s">
        <v>13</v>
      </c>
      <c r="D3" s="14" t="s">
        <v>14</v>
      </c>
      <c r="E3" s="13" t="s">
        <v>15</v>
      </c>
      <c r="F3" s="15">
        <v>6</v>
      </c>
      <c r="G3" s="13"/>
      <c r="H3" s="15"/>
      <c r="I3" s="18">
        <f t="shared" si="0"/>
        <v>2760</v>
      </c>
      <c r="J3" s="18">
        <f t="shared" si="1"/>
        <v>0</v>
      </c>
      <c r="K3" s="15">
        <f t="shared" si="2"/>
        <v>2760</v>
      </c>
      <c r="L3" s="14"/>
    </row>
    <row r="4" s="2" customFormat="1" spans="1:12">
      <c r="A4" s="12">
        <v>3</v>
      </c>
      <c r="B4" s="13" t="s">
        <v>17</v>
      </c>
      <c r="C4" s="12" t="s">
        <v>13</v>
      </c>
      <c r="D4" s="14" t="s">
        <v>14</v>
      </c>
      <c r="E4" s="13" t="s">
        <v>15</v>
      </c>
      <c r="F4" s="15">
        <v>6</v>
      </c>
      <c r="G4" s="13"/>
      <c r="H4" s="15"/>
      <c r="I4" s="18">
        <f t="shared" si="0"/>
        <v>2760</v>
      </c>
      <c r="J4" s="18">
        <f t="shared" si="1"/>
        <v>0</v>
      </c>
      <c r="K4" s="15">
        <f t="shared" si="2"/>
        <v>2760</v>
      </c>
      <c r="L4" s="14"/>
    </row>
    <row r="5" s="2" customFormat="1" spans="1:12">
      <c r="A5" s="12">
        <v>4</v>
      </c>
      <c r="B5" s="12" t="s">
        <v>18</v>
      </c>
      <c r="C5" s="12" t="s">
        <v>19</v>
      </c>
      <c r="D5" s="14" t="s">
        <v>14</v>
      </c>
      <c r="E5" s="13" t="s">
        <v>15</v>
      </c>
      <c r="F5" s="15">
        <v>6</v>
      </c>
      <c r="G5" s="13"/>
      <c r="H5" s="15"/>
      <c r="I5" s="18">
        <f t="shared" si="0"/>
        <v>2760</v>
      </c>
      <c r="J5" s="18">
        <f t="shared" si="1"/>
        <v>0</v>
      </c>
      <c r="K5" s="15">
        <f t="shared" si="2"/>
        <v>2760</v>
      </c>
      <c r="L5" s="14"/>
    </row>
    <row r="6" s="2" customFormat="1" spans="1:12">
      <c r="A6" s="12">
        <v>5</v>
      </c>
      <c r="B6" s="12" t="s">
        <v>20</v>
      </c>
      <c r="C6" s="12" t="s">
        <v>19</v>
      </c>
      <c r="D6" s="14" t="s">
        <v>21</v>
      </c>
      <c r="E6" s="13" t="s">
        <v>15</v>
      </c>
      <c r="F6" s="15">
        <v>6</v>
      </c>
      <c r="G6" s="13"/>
      <c r="H6" s="15"/>
      <c r="I6" s="18">
        <f t="shared" si="0"/>
        <v>2760</v>
      </c>
      <c r="J6" s="18">
        <f t="shared" si="1"/>
        <v>0</v>
      </c>
      <c r="K6" s="15">
        <f t="shared" si="2"/>
        <v>2760</v>
      </c>
      <c r="L6" s="14"/>
    </row>
    <row r="7" s="2" customFormat="1" spans="1:12">
      <c r="A7" s="12">
        <v>6</v>
      </c>
      <c r="B7" s="13" t="s">
        <v>22</v>
      </c>
      <c r="C7" s="12" t="s">
        <v>13</v>
      </c>
      <c r="D7" s="14" t="s">
        <v>14</v>
      </c>
      <c r="E7" s="13" t="s">
        <v>15</v>
      </c>
      <c r="F7" s="15">
        <v>6</v>
      </c>
      <c r="G7" s="13"/>
      <c r="H7" s="15"/>
      <c r="I7" s="18">
        <f t="shared" si="0"/>
        <v>2760</v>
      </c>
      <c r="J7" s="18">
        <f t="shared" si="1"/>
        <v>0</v>
      </c>
      <c r="K7" s="15">
        <f t="shared" si="2"/>
        <v>2760</v>
      </c>
      <c r="L7" s="14"/>
    </row>
    <row r="8" s="2" customFormat="1" spans="1:12">
      <c r="A8" s="12">
        <v>7</v>
      </c>
      <c r="B8" s="13" t="s">
        <v>23</v>
      </c>
      <c r="C8" s="12" t="s">
        <v>19</v>
      </c>
      <c r="D8" s="14" t="s">
        <v>24</v>
      </c>
      <c r="E8" s="13" t="s">
        <v>15</v>
      </c>
      <c r="F8" s="15">
        <v>6</v>
      </c>
      <c r="G8" s="13"/>
      <c r="H8" s="15"/>
      <c r="I8" s="18">
        <f t="shared" si="0"/>
        <v>2760</v>
      </c>
      <c r="J8" s="18">
        <f t="shared" si="1"/>
        <v>0</v>
      </c>
      <c r="K8" s="15">
        <f t="shared" si="2"/>
        <v>2760</v>
      </c>
      <c r="L8" s="14"/>
    </row>
    <row r="9" s="2" customFormat="1" spans="1:12">
      <c r="A9" s="12">
        <v>8</v>
      </c>
      <c r="B9" s="13" t="s">
        <v>25</v>
      </c>
      <c r="C9" s="12" t="s">
        <v>19</v>
      </c>
      <c r="D9" s="14" t="s">
        <v>14</v>
      </c>
      <c r="E9" s="13" t="s">
        <v>15</v>
      </c>
      <c r="F9" s="15">
        <v>6</v>
      </c>
      <c r="G9" s="13"/>
      <c r="H9" s="15"/>
      <c r="I9" s="18">
        <f t="shared" si="0"/>
        <v>2760</v>
      </c>
      <c r="J9" s="18">
        <f t="shared" si="1"/>
        <v>0</v>
      </c>
      <c r="K9" s="15">
        <f t="shared" si="2"/>
        <v>2760</v>
      </c>
      <c r="L9" s="14"/>
    </row>
    <row r="10" s="2" customFormat="1" spans="1:12">
      <c r="A10" s="12">
        <v>9</v>
      </c>
      <c r="B10" s="13" t="s">
        <v>26</v>
      </c>
      <c r="C10" s="12" t="s">
        <v>19</v>
      </c>
      <c r="D10" s="14" t="s">
        <v>14</v>
      </c>
      <c r="E10" s="13" t="s">
        <v>15</v>
      </c>
      <c r="F10" s="15">
        <v>6</v>
      </c>
      <c r="G10" s="13" t="s">
        <v>15</v>
      </c>
      <c r="H10" s="15">
        <v>6</v>
      </c>
      <c r="I10" s="18">
        <f t="shared" si="0"/>
        <v>2760</v>
      </c>
      <c r="J10" s="18">
        <f t="shared" si="1"/>
        <v>1020</v>
      </c>
      <c r="K10" s="15">
        <f t="shared" si="2"/>
        <v>3780</v>
      </c>
      <c r="L10" s="14"/>
    </row>
    <row r="11" s="2" customFormat="1" spans="1:12">
      <c r="A11" s="12">
        <v>10</v>
      </c>
      <c r="B11" s="12" t="s">
        <v>27</v>
      </c>
      <c r="C11" s="12" t="s">
        <v>19</v>
      </c>
      <c r="D11" s="14" t="s">
        <v>14</v>
      </c>
      <c r="E11" s="13" t="s">
        <v>15</v>
      </c>
      <c r="F11" s="15">
        <v>6</v>
      </c>
      <c r="G11" s="13"/>
      <c r="H11" s="15"/>
      <c r="I11" s="18">
        <f t="shared" si="0"/>
        <v>2760</v>
      </c>
      <c r="J11" s="18">
        <f t="shared" si="1"/>
        <v>0</v>
      </c>
      <c r="K11" s="15">
        <f t="shared" si="2"/>
        <v>2760</v>
      </c>
      <c r="L11" s="14"/>
    </row>
    <row r="12" s="2" customFormat="1" spans="1:12">
      <c r="A12" s="12">
        <v>11</v>
      </c>
      <c r="B12" s="13" t="s">
        <v>28</v>
      </c>
      <c r="C12" s="12" t="s">
        <v>13</v>
      </c>
      <c r="D12" s="14" t="s">
        <v>14</v>
      </c>
      <c r="E12" s="13" t="s">
        <v>15</v>
      </c>
      <c r="F12" s="15">
        <v>6</v>
      </c>
      <c r="G12" s="13"/>
      <c r="H12" s="15"/>
      <c r="I12" s="18">
        <f t="shared" si="0"/>
        <v>2760</v>
      </c>
      <c r="J12" s="18">
        <f t="shared" si="1"/>
        <v>0</v>
      </c>
      <c r="K12" s="15">
        <f t="shared" si="2"/>
        <v>2760</v>
      </c>
      <c r="L12" s="14"/>
    </row>
    <row r="13" s="2" customFormat="1" ht="37.5" spans="1:12">
      <c r="A13" s="12">
        <v>12</v>
      </c>
      <c r="B13" s="13" t="s">
        <v>29</v>
      </c>
      <c r="C13" s="12" t="s">
        <v>13</v>
      </c>
      <c r="D13" s="14" t="s">
        <v>30</v>
      </c>
      <c r="E13" s="13" t="s">
        <v>31</v>
      </c>
      <c r="F13" s="15">
        <v>4</v>
      </c>
      <c r="G13" s="13"/>
      <c r="H13" s="15"/>
      <c r="I13" s="18">
        <f t="shared" si="0"/>
        <v>1840</v>
      </c>
      <c r="J13" s="18">
        <f t="shared" si="1"/>
        <v>0</v>
      </c>
      <c r="K13" s="15">
        <f t="shared" si="2"/>
        <v>1840</v>
      </c>
      <c r="L13" s="14"/>
    </row>
    <row r="14" s="2" customFormat="1" spans="1:12">
      <c r="A14" s="12">
        <v>13</v>
      </c>
      <c r="B14" s="13" t="s">
        <v>32</v>
      </c>
      <c r="C14" s="12" t="s">
        <v>19</v>
      </c>
      <c r="D14" s="14" t="s">
        <v>24</v>
      </c>
      <c r="E14" s="13" t="s">
        <v>15</v>
      </c>
      <c r="F14" s="15">
        <v>6</v>
      </c>
      <c r="G14" s="13"/>
      <c r="H14" s="15"/>
      <c r="I14" s="18">
        <f t="shared" si="0"/>
        <v>2760</v>
      </c>
      <c r="J14" s="18">
        <f t="shared" si="1"/>
        <v>0</v>
      </c>
      <c r="K14" s="15">
        <f t="shared" si="2"/>
        <v>2760</v>
      </c>
      <c r="L14" s="14"/>
    </row>
    <row r="15" s="2" customFormat="1" spans="1:12">
      <c r="A15" s="12">
        <v>14</v>
      </c>
      <c r="B15" s="13" t="s">
        <v>33</v>
      </c>
      <c r="C15" s="12" t="s">
        <v>19</v>
      </c>
      <c r="D15" s="14" t="s">
        <v>14</v>
      </c>
      <c r="E15" s="13" t="s">
        <v>34</v>
      </c>
      <c r="F15" s="15">
        <v>3</v>
      </c>
      <c r="G15" s="13"/>
      <c r="H15" s="15"/>
      <c r="I15" s="18">
        <f t="shared" si="0"/>
        <v>1380</v>
      </c>
      <c r="J15" s="18">
        <f t="shared" si="1"/>
        <v>0</v>
      </c>
      <c r="K15" s="15">
        <f t="shared" si="2"/>
        <v>1380</v>
      </c>
      <c r="L15" s="14"/>
    </row>
    <row r="16" s="2" customFormat="1" spans="1:12">
      <c r="A16" s="12">
        <v>15</v>
      </c>
      <c r="B16" s="13" t="s">
        <v>35</v>
      </c>
      <c r="C16" s="12" t="s">
        <v>13</v>
      </c>
      <c r="D16" s="14" t="s">
        <v>14</v>
      </c>
      <c r="E16" s="13" t="s">
        <v>36</v>
      </c>
      <c r="F16" s="15">
        <v>4</v>
      </c>
      <c r="G16" s="13"/>
      <c r="H16" s="15"/>
      <c r="I16" s="18">
        <f t="shared" si="0"/>
        <v>1840</v>
      </c>
      <c r="J16" s="18">
        <f t="shared" si="1"/>
        <v>0</v>
      </c>
      <c r="K16" s="15">
        <f t="shared" si="2"/>
        <v>1840</v>
      </c>
      <c r="L16" s="14"/>
    </row>
    <row r="17" s="2" customFormat="1" spans="1:12">
      <c r="A17" s="12">
        <v>16</v>
      </c>
      <c r="B17" s="13" t="s">
        <v>37</v>
      </c>
      <c r="C17" s="12" t="s">
        <v>19</v>
      </c>
      <c r="D17" s="14" t="s">
        <v>14</v>
      </c>
      <c r="E17" s="13" t="s">
        <v>15</v>
      </c>
      <c r="F17" s="15">
        <v>6</v>
      </c>
      <c r="G17" s="13"/>
      <c r="H17" s="15"/>
      <c r="I17" s="18">
        <f t="shared" si="0"/>
        <v>2760</v>
      </c>
      <c r="J17" s="18">
        <f t="shared" si="1"/>
        <v>0</v>
      </c>
      <c r="K17" s="15">
        <f t="shared" si="2"/>
        <v>2760</v>
      </c>
      <c r="L17" s="14"/>
    </row>
    <row r="18" s="2" customFormat="1" spans="1:12">
      <c r="A18" s="12">
        <v>17</v>
      </c>
      <c r="B18" s="13" t="s">
        <v>38</v>
      </c>
      <c r="C18" s="12" t="s">
        <v>13</v>
      </c>
      <c r="D18" s="14" t="s">
        <v>14</v>
      </c>
      <c r="E18" s="13" t="s">
        <v>31</v>
      </c>
      <c r="F18" s="15">
        <v>4</v>
      </c>
      <c r="G18" s="13"/>
      <c r="H18" s="15"/>
      <c r="I18" s="18">
        <f t="shared" si="0"/>
        <v>1840</v>
      </c>
      <c r="J18" s="18">
        <f t="shared" si="1"/>
        <v>0</v>
      </c>
      <c r="K18" s="15">
        <f t="shared" si="2"/>
        <v>1840</v>
      </c>
      <c r="L18" s="14"/>
    </row>
    <row r="19" s="2" customFormat="1" spans="1:12">
      <c r="A19" s="12">
        <v>18</v>
      </c>
      <c r="B19" s="13" t="s">
        <v>39</v>
      </c>
      <c r="C19" s="12" t="s">
        <v>13</v>
      </c>
      <c r="D19" s="14" t="s">
        <v>14</v>
      </c>
      <c r="E19" s="13" t="s">
        <v>15</v>
      </c>
      <c r="F19" s="15">
        <v>6</v>
      </c>
      <c r="G19" s="13"/>
      <c r="H19" s="15"/>
      <c r="I19" s="18">
        <f t="shared" si="0"/>
        <v>2760</v>
      </c>
      <c r="J19" s="18">
        <f t="shared" si="1"/>
        <v>0</v>
      </c>
      <c r="K19" s="15">
        <f t="shared" si="2"/>
        <v>2760</v>
      </c>
      <c r="L19" s="14"/>
    </row>
    <row r="20" s="2" customFormat="1" spans="1:12">
      <c r="A20" s="12">
        <v>19</v>
      </c>
      <c r="B20" s="13" t="s">
        <v>40</v>
      </c>
      <c r="C20" s="12" t="s">
        <v>19</v>
      </c>
      <c r="D20" s="14" t="s">
        <v>14</v>
      </c>
      <c r="E20" s="13" t="s">
        <v>15</v>
      </c>
      <c r="F20" s="15">
        <v>6</v>
      </c>
      <c r="G20" s="13"/>
      <c r="H20" s="15"/>
      <c r="I20" s="18">
        <f t="shared" si="0"/>
        <v>2760</v>
      </c>
      <c r="J20" s="18">
        <f t="shared" si="1"/>
        <v>0</v>
      </c>
      <c r="K20" s="15">
        <f t="shared" si="2"/>
        <v>2760</v>
      </c>
      <c r="L20" s="14"/>
    </row>
    <row r="21" s="2" customFormat="1" spans="1:12">
      <c r="A21" s="12">
        <v>20</v>
      </c>
      <c r="B21" s="13" t="s">
        <v>41</v>
      </c>
      <c r="C21" s="12" t="s">
        <v>13</v>
      </c>
      <c r="D21" s="14" t="s">
        <v>14</v>
      </c>
      <c r="E21" s="13" t="s">
        <v>15</v>
      </c>
      <c r="F21" s="15">
        <v>6</v>
      </c>
      <c r="G21" s="13"/>
      <c r="H21" s="15"/>
      <c r="I21" s="18">
        <f t="shared" si="0"/>
        <v>2760</v>
      </c>
      <c r="J21" s="18">
        <f t="shared" si="1"/>
        <v>0</v>
      </c>
      <c r="K21" s="15">
        <f t="shared" si="2"/>
        <v>2760</v>
      </c>
      <c r="L21" s="14"/>
    </row>
    <row r="22" s="2" customFormat="1" spans="1:12">
      <c r="A22" s="12">
        <v>21</v>
      </c>
      <c r="B22" s="13" t="s">
        <v>42</v>
      </c>
      <c r="C22" s="12" t="s">
        <v>19</v>
      </c>
      <c r="D22" s="14" t="s">
        <v>14</v>
      </c>
      <c r="E22" s="13" t="s">
        <v>43</v>
      </c>
      <c r="F22" s="15">
        <v>5</v>
      </c>
      <c r="G22" s="13"/>
      <c r="H22" s="15"/>
      <c r="I22" s="18">
        <f t="shared" si="0"/>
        <v>2300</v>
      </c>
      <c r="J22" s="18">
        <f t="shared" si="1"/>
        <v>0</v>
      </c>
      <c r="K22" s="15">
        <f t="shared" si="2"/>
        <v>2300</v>
      </c>
      <c r="L22" s="14"/>
    </row>
    <row r="23" s="2" customFormat="1" spans="1:12">
      <c r="A23" s="12">
        <v>22</v>
      </c>
      <c r="B23" s="13" t="s">
        <v>44</v>
      </c>
      <c r="C23" s="12" t="s">
        <v>13</v>
      </c>
      <c r="D23" s="14" t="s">
        <v>14</v>
      </c>
      <c r="E23" s="13" t="s">
        <v>43</v>
      </c>
      <c r="F23" s="15">
        <v>5</v>
      </c>
      <c r="G23" s="13"/>
      <c r="H23" s="15"/>
      <c r="I23" s="18">
        <f t="shared" si="0"/>
        <v>2300</v>
      </c>
      <c r="J23" s="18">
        <f t="shared" si="1"/>
        <v>0</v>
      </c>
      <c r="K23" s="15">
        <f t="shared" si="2"/>
        <v>2300</v>
      </c>
      <c r="L23" s="14"/>
    </row>
    <row r="24" s="2" customFormat="1" spans="1:12">
      <c r="A24" s="12">
        <v>23</v>
      </c>
      <c r="B24" s="13" t="s">
        <v>16</v>
      </c>
      <c r="C24" s="12" t="s">
        <v>13</v>
      </c>
      <c r="D24" s="14" t="s">
        <v>14</v>
      </c>
      <c r="E24" s="13" t="s">
        <v>43</v>
      </c>
      <c r="F24" s="15">
        <v>5</v>
      </c>
      <c r="G24" s="13"/>
      <c r="H24" s="15"/>
      <c r="I24" s="18">
        <f t="shared" si="0"/>
        <v>2300</v>
      </c>
      <c r="J24" s="18">
        <f t="shared" si="1"/>
        <v>0</v>
      </c>
      <c r="K24" s="15">
        <f t="shared" si="2"/>
        <v>2300</v>
      </c>
      <c r="L24" s="14"/>
    </row>
    <row r="25" s="2" customFormat="1" spans="1:12">
      <c r="A25" s="12">
        <v>24</v>
      </c>
      <c r="B25" s="13" t="s">
        <v>45</v>
      </c>
      <c r="C25" s="12" t="s">
        <v>19</v>
      </c>
      <c r="D25" s="14" t="s">
        <v>14</v>
      </c>
      <c r="E25" s="13" t="s">
        <v>43</v>
      </c>
      <c r="F25" s="15">
        <v>5</v>
      </c>
      <c r="G25" s="13"/>
      <c r="H25" s="15"/>
      <c r="I25" s="18">
        <f t="shared" si="0"/>
        <v>2300</v>
      </c>
      <c r="J25" s="18">
        <f t="shared" si="1"/>
        <v>0</v>
      </c>
      <c r="K25" s="15">
        <f t="shared" si="2"/>
        <v>2300</v>
      </c>
      <c r="L25" s="14"/>
    </row>
    <row r="26" s="2" customFormat="1" ht="37.5" spans="1:12">
      <c r="A26" s="12">
        <v>25</v>
      </c>
      <c r="B26" s="13" t="s">
        <v>46</v>
      </c>
      <c r="C26" s="12" t="s">
        <v>19</v>
      </c>
      <c r="D26" s="14" t="s">
        <v>30</v>
      </c>
      <c r="E26" s="13" t="s">
        <v>15</v>
      </c>
      <c r="F26" s="15">
        <v>6</v>
      </c>
      <c r="G26" s="13"/>
      <c r="H26" s="15"/>
      <c r="I26" s="18">
        <f t="shared" si="0"/>
        <v>2760</v>
      </c>
      <c r="J26" s="18">
        <f t="shared" si="1"/>
        <v>0</v>
      </c>
      <c r="K26" s="15">
        <f t="shared" si="2"/>
        <v>2760</v>
      </c>
      <c r="L26" s="14"/>
    </row>
    <row r="27" s="2" customFormat="1" spans="1:12">
      <c r="A27" s="12">
        <v>26</v>
      </c>
      <c r="B27" s="13" t="s">
        <v>47</v>
      </c>
      <c r="C27" s="12" t="s">
        <v>13</v>
      </c>
      <c r="D27" s="14" t="s">
        <v>14</v>
      </c>
      <c r="E27" s="13" t="s">
        <v>15</v>
      </c>
      <c r="F27" s="15">
        <v>6</v>
      </c>
      <c r="G27" s="13"/>
      <c r="H27" s="15"/>
      <c r="I27" s="18">
        <f t="shared" si="0"/>
        <v>2760</v>
      </c>
      <c r="J27" s="18">
        <f t="shared" si="1"/>
        <v>0</v>
      </c>
      <c r="K27" s="15">
        <f t="shared" si="2"/>
        <v>2760</v>
      </c>
      <c r="L27" s="14"/>
    </row>
    <row r="28" s="2" customFormat="1" spans="1:12">
      <c r="A28" s="12">
        <v>27</v>
      </c>
      <c r="B28" s="13" t="s">
        <v>48</v>
      </c>
      <c r="C28" s="12" t="s">
        <v>13</v>
      </c>
      <c r="D28" s="14" t="s">
        <v>24</v>
      </c>
      <c r="E28" s="13" t="s">
        <v>15</v>
      </c>
      <c r="F28" s="15">
        <v>6</v>
      </c>
      <c r="G28" s="13"/>
      <c r="H28" s="15"/>
      <c r="I28" s="18">
        <f t="shared" si="0"/>
        <v>2760</v>
      </c>
      <c r="J28" s="18">
        <f t="shared" si="1"/>
        <v>0</v>
      </c>
      <c r="K28" s="15">
        <f t="shared" si="2"/>
        <v>2760</v>
      </c>
      <c r="L28" s="14"/>
    </row>
    <row r="29" s="2" customFormat="1" spans="1:12">
      <c r="A29" s="12">
        <v>28</v>
      </c>
      <c r="B29" s="13" t="s">
        <v>49</v>
      </c>
      <c r="C29" s="12" t="s">
        <v>13</v>
      </c>
      <c r="D29" s="14" t="s">
        <v>50</v>
      </c>
      <c r="E29" s="13" t="s">
        <v>15</v>
      </c>
      <c r="F29" s="15">
        <v>6</v>
      </c>
      <c r="G29" s="13"/>
      <c r="H29" s="15"/>
      <c r="I29" s="18">
        <f t="shared" si="0"/>
        <v>2760</v>
      </c>
      <c r="J29" s="18">
        <f t="shared" si="1"/>
        <v>0</v>
      </c>
      <c r="K29" s="15">
        <f t="shared" si="2"/>
        <v>2760</v>
      </c>
      <c r="L29" s="14"/>
    </row>
    <row r="30" s="2" customFormat="1" spans="1:12">
      <c r="A30" s="12">
        <v>29</v>
      </c>
      <c r="B30" s="13" t="s">
        <v>51</v>
      </c>
      <c r="C30" s="12" t="s">
        <v>13</v>
      </c>
      <c r="D30" s="14" t="s">
        <v>14</v>
      </c>
      <c r="E30" s="13" t="s">
        <v>15</v>
      </c>
      <c r="F30" s="15">
        <v>6</v>
      </c>
      <c r="G30" s="13"/>
      <c r="H30" s="15"/>
      <c r="I30" s="18">
        <f t="shared" si="0"/>
        <v>2760</v>
      </c>
      <c r="J30" s="18">
        <f t="shared" si="1"/>
        <v>0</v>
      </c>
      <c r="K30" s="15">
        <f t="shared" si="2"/>
        <v>2760</v>
      </c>
      <c r="L30" s="14"/>
    </row>
    <row r="31" s="2" customFormat="1" spans="1:12">
      <c r="A31" s="12">
        <v>30</v>
      </c>
      <c r="B31" s="13" t="s">
        <v>52</v>
      </c>
      <c r="C31" s="12" t="s">
        <v>13</v>
      </c>
      <c r="D31" s="14" t="s">
        <v>14</v>
      </c>
      <c r="E31" s="13" t="s">
        <v>43</v>
      </c>
      <c r="F31" s="15">
        <v>5</v>
      </c>
      <c r="G31" s="13"/>
      <c r="H31" s="15"/>
      <c r="I31" s="18">
        <f t="shared" si="0"/>
        <v>2300</v>
      </c>
      <c r="J31" s="18">
        <f t="shared" si="1"/>
        <v>0</v>
      </c>
      <c r="K31" s="15">
        <f t="shared" si="2"/>
        <v>2300</v>
      </c>
      <c r="L31" s="14"/>
    </row>
    <row r="32" s="2" customFormat="1" ht="37.5" spans="1:12">
      <c r="A32" s="12">
        <v>31</v>
      </c>
      <c r="B32" s="13" t="s">
        <v>53</v>
      </c>
      <c r="C32" s="12" t="s">
        <v>13</v>
      </c>
      <c r="D32" s="14" t="s">
        <v>30</v>
      </c>
      <c r="E32" s="13" t="s">
        <v>43</v>
      </c>
      <c r="F32" s="15">
        <v>5</v>
      </c>
      <c r="G32" s="13"/>
      <c r="H32" s="15"/>
      <c r="I32" s="18">
        <f t="shared" si="0"/>
        <v>2300</v>
      </c>
      <c r="J32" s="18">
        <f t="shared" si="1"/>
        <v>0</v>
      </c>
      <c r="K32" s="15">
        <f t="shared" si="2"/>
        <v>2300</v>
      </c>
      <c r="L32" s="14"/>
    </row>
    <row r="33" s="2" customFormat="1" spans="1:12">
      <c r="A33" s="12">
        <v>32</v>
      </c>
      <c r="B33" s="13" t="s">
        <v>54</v>
      </c>
      <c r="C33" s="12" t="s">
        <v>19</v>
      </c>
      <c r="D33" s="14" t="s">
        <v>50</v>
      </c>
      <c r="E33" s="13" t="s">
        <v>15</v>
      </c>
      <c r="F33" s="15">
        <v>6</v>
      </c>
      <c r="G33" s="13"/>
      <c r="H33" s="15"/>
      <c r="I33" s="18">
        <f t="shared" si="0"/>
        <v>2760</v>
      </c>
      <c r="J33" s="18">
        <f t="shared" si="1"/>
        <v>0</v>
      </c>
      <c r="K33" s="15">
        <f t="shared" si="2"/>
        <v>2760</v>
      </c>
      <c r="L33" s="14"/>
    </row>
    <row r="34" s="2" customFormat="1" ht="37.5" spans="1:12">
      <c r="A34" s="12">
        <v>33</v>
      </c>
      <c r="B34" s="13" t="s">
        <v>55</v>
      </c>
      <c r="C34" s="12" t="s">
        <v>19</v>
      </c>
      <c r="D34" s="14" t="s">
        <v>30</v>
      </c>
      <c r="E34" s="13" t="s">
        <v>15</v>
      </c>
      <c r="F34" s="15">
        <v>6</v>
      </c>
      <c r="G34" s="13"/>
      <c r="H34" s="15"/>
      <c r="I34" s="18">
        <f t="shared" si="0"/>
        <v>2760</v>
      </c>
      <c r="J34" s="18">
        <f t="shared" si="1"/>
        <v>0</v>
      </c>
      <c r="K34" s="15">
        <f t="shared" si="2"/>
        <v>2760</v>
      </c>
      <c r="L34" s="14"/>
    </row>
    <row r="35" s="2" customFormat="1" spans="1:12">
      <c r="A35" s="12">
        <v>34</v>
      </c>
      <c r="B35" s="13" t="s">
        <v>56</v>
      </c>
      <c r="C35" s="12" t="s">
        <v>19</v>
      </c>
      <c r="D35" s="14" t="s">
        <v>24</v>
      </c>
      <c r="E35" s="13" t="s">
        <v>15</v>
      </c>
      <c r="F35" s="15">
        <v>6</v>
      </c>
      <c r="G35" s="13"/>
      <c r="H35" s="15"/>
      <c r="I35" s="18">
        <f t="shared" si="0"/>
        <v>2760</v>
      </c>
      <c r="J35" s="18">
        <f t="shared" si="1"/>
        <v>0</v>
      </c>
      <c r="K35" s="15">
        <f t="shared" si="2"/>
        <v>2760</v>
      </c>
      <c r="L35" s="14"/>
    </row>
    <row r="36" s="2" customFormat="1" ht="37.5" spans="1:12">
      <c r="A36" s="12">
        <v>35</v>
      </c>
      <c r="B36" s="13" t="s">
        <v>57</v>
      </c>
      <c r="C36" s="12" t="s">
        <v>13</v>
      </c>
      <c r="D36" s="14" t="s">
        <v>30</v>
      </c>
      <c r="E36" s="13" t="s">
        <v>15</v>
      </c>
      <c r="F36" s="15">
        <v>6</v>
      </c>
      <c r="G36" s="13"/>
      <c r="H36" s="15"/>
      <c r="I36" s="18">
        <f t="shared" si="0"/>
        <v>2760</v>
      </c>
      <c r="J36" s="18">
        <f t="shared" si="1"/>
        <v>0</v>
      </c>
      <c r="K36" s="15">
        <f t="shared" si="2"/>
        <v>2760</v>
      </c>
      <c r="L36" s="14"/>
    </row>
    <row r="37" spans="1:12">
      <c r="A37" s="12">
        <v>36</v>
      </c>
      <c r="B37" s="13" t="s">
        <v>58</v>
      </c>
      <c r="C37" s="12" t="s">
        <v>13</v>
      </c>
      <c r="D37" s="14" t="s">
        <v>24</v>
      </c>
      <c r="E37" s="13" t="s">
        <v>15</v>
      </c>
      <c r="F37" s="15">
        <v>6</v>
      </c>
      <c r="G37" s="13" t="s">
        <v>15</v>
      </c>
      <c r="H37" s="15">
        <v>6</v>
      </c>
      <c r="I37" s="18">
        <f t="shared" si="0"/>
        <v>2760</v>
      </c>
      <c r="J37" s="18">
        <f t="shared" si="1"/>
        <v>1020</v>
      </c>
      <c r="K37" s="15">
        <f t="shared" si="2"/>
        <v>3780</v>
      </c>
      <c r="L37" s="14"/>
    </row>
    <row r="38" s="2" customFormat="1" spans="1:12">
      <c r="A38" s="12">
        <v>37</v>
      </c>
      <c r="B38" s="13" t="s">
        <v>59</v>
      </c>
      <c r="C38" s="12" t="s">
        <v>19</v>
      </c>
      <c r="D38" s="14" t="s">
        <v>14</v>
      </c>
      <c r="E38" s="13" t="s">
        <v>15</v>
      </c>
      <c r="F38" s="15">
        <v>6</v>
      </c>
      <c r="G38" s="13"/>
      <c r="H38" s="15"/>
      <c r="I38" s="18">
        <f t="shared" si="0"/>
        <v>2760</v>
      </c>
      <c r="J38" s="18">
        <f t="shared" si="1"/>
        <v>0</v>
      </c>
      <c r="K38" s="15">
        <f t="shared" si="2"/>
        <v>2760</v>
      </c>
      <c r="L38" s="14"/>
    </row>
    <row r="39" s="2" customFormat="1" spans="1:12">
      <c r="A39" s="12">
        <v>38</v>
      </c>
      <c r="B39" s="13" t="s">
        <v>60</v>
      </c>
      <c r="C39" s="12" t="s">
        <v>19</v>
      </c>
      <c r="D39" s="14" t="s">
        <v>24</v>
      </c>
      <c r="E39" s="13" t="s">
        <v>15</v>
      </c>
      <c r="F39" s="15">
        <v>6</v>
      </c>
      <c r="G39" s="13"/>
      <c r="H39" s="15"/>
      <c r="I39" s="18">
        <f t="shared" si="0"/>
        <v>2760</v>
      </c>
      <c r="J39" s="18">
        <f t="shared" si="1"/>
        <v>0</v>
      </c>
      <c r="K39" s="15">
        <f t="shared" si="2"/>
        <v>2760</v>
      </c>
      <c r="L39" s="14"/>
    </row>
    <row r="40" s="2" customFormat="1" spans="1:12">
      <c r="A40" s="12">
        <v>39</v>
      </c>
      <c r="B40" s="13" t="s">
        <v>61</v>
      </c>
      <c r="C40" s="12" t="s">
        <v>13</v>
      </c>
      <c r="D40" s="14" t="s">
        <v>14</v>
      </c>
      <c r="E40" s="13" t="s">
        <v>15</v>
      </c>
      <c r="F40" s="15">
        <v>6</v>
      </c>
      <c r="G40" s="13"/>
      <c r="H40" s="15"/>
      <c r="I40" s="18">
        <f t="shared" si="0"/>
        <v>2760</v>
      </c>
      <c r="J40" s="18">
        <f t="shared" si="1"/>
        <v>0</v>
      </c>
      <c r="K40" s="15">
        <f t="shared" si="2"/>
        <v>2760</v>
      </c>
      <c r="L40" s="14"/>
    </row>
    <row r="41" s="2" customFormat="1" spans="1:12">
      <c r="A41" s="12">
        <v>40</v>
      </c>
      <c r="B41" s="13" t="s">
        <v>62</v>
      </c>
      <c r="C41" s="12" t="s">
        <v>13</v>
      </c>
      <c r="D41" s="14" t="s">
        <v>14</v>
      </c>
      <c r="E41" s="13" t="s">
        <v>15</v>
      </c>
      <c r="F41" s="15">
        <v>6</v>
      </c>
      <c r="G41" s="13"/>
      <c r="H41" s="15"/>
      <c r="I41" s="18">
        <f t="shared" si="0"/>
        <v>2760</v>
      </c>
      <c r="J41" s="18">
        <f t="shared" si="1"/>
        <v>0</v>
      </c>
      <c r="K41" s="15">
        <f t="shared" si="2"/>
        <v>2760</v>
      </c>
      <c r="L41" s="14"/>
    </row>
    <row r="42" s="2" customFormat="1" spans="1:12">
      <c r="A42" s="12">
        <v>41</v>
      </c>
      <c r="B42" s="13" t="s">
        <v>63</v>
      </c>
      <c r="C42" s="12" t="s">
        <v>13</v>
      </c>
      <c r="D42" s="14" t="s">
        <v>14</v>
      </c>
      <c r="E42" s="13" t="s">
        <v>15</v>
      </c>
      <c r="F42" s="15">
        <v>6</v>
      </c>
      <c r="G42" s="13"/>
      <c r="H42" s="15"/>
      <c r="I42" s="18">
        <f t="shared" si="0"/>
        <v>2760</v>
      </c>
      <c r="J42" s="18">
        <f t="shared" si="1"/>
        <v>0</v>
      </c>
      <c r="K42" s="15">
        <f t="shared" si="2"/>
        <v>2760</v>
      </c>
      <c r="L42" s="14"/>
    </row>
    <row r="43" s="2" customFormat="1" ht="22" customHeight="1" spans="1:12">
      <c r="A43" s="12">
        <v>42</v>
      </c>
      <c r="B43" s="13" t="s">
        <v>64</v>
      </c>
      <c r="C43" s="12" t="s">
        <v>19</v>
      </c>
      <c r="D43" s="14" t="s">
        <v>14</v>
      </c>
      <c r="E43" s="13" t="s">
        <v>43</v>
      </c>
      <c r="F43" s="15">
        <v>5</v>
      </c>
      <c r="G43" s="13"/>
      <c r="H43" s="15"/>
      <c r="I43" s="18">
        <f t="shared" si="0"/>
        <v>2300</v>
      </c>
      <c r="J43" s="18">
        <f t="shared" si="1"/>
        <v>0</v>
      </c>
      <c r="K43" s="15">
        <f t="shared" si="2"/>
        <v>2300</v>
      </c>
      <c r="L43" s="14"/>
    </row>
    <row r="44" s="2" customFormat="1" spans="1:12">
      <c r="A44" s="12">
        <v>43</v>
      </c>
      <c r="B44" s="13" t="s">
        <v>65</v>
      </c>
      <c r="C44" s="12" t="s">
        <v>19</v>
      </c>
      <c r="D44" s="14" t="s">
        <v>14</v>
      </c>
      <c r="E44" s="13" t="s">
        <v>15</v>
      </c>
      <c r="F44" s="15">
        <v>6</v>
      </c>
      <c r="G44" s="13"/>
      <c r="H44" s="15"/>
      <c r="I44" s="18">
        <f t="shared" si="0"/>
        <v>2760</v>
      </c>
      <c r="J44" s="18">
        <f t="shared" si="1"/>
        <v>0</v>
      </c>
      <c r="K44" s="15">
        <f t="shared" si="2"/>
        <v>2760</v>
      </c>
      <c r="L44" s="14"/>
    </row>
    <row r="45" s="2" customFormat="1" spans="1:12">
      <c r="A45" s="12">
        <v>44</v>
      </c>
      <c r="B45" s="13" t="s">
        <v>66</v>
      </c>
      <c r="C45" s="12" t="s">
        <v>13</v>
      </c>
      <c r="D45" s="14" t="s">
        <v>14</v>
      </c>
      <c r="E45" s="13" t="s">
        <v>15</v>
      </c>
      <c r="F45" s="15">
        <v>6</v>
      </c>
      <c r="G45" s="13"/>
      <c r="H45" s="15"/>
      <c r="I45" s="18">
        <f t="shared" si="0"/>
        <v>2760</v>
      </c>
      <c r="J45" s="18">
        <f t="shared" si="1"/>
        <v>0</v>
      </c>
      <c r="K45" s="15">
        <f t="shared" si="2"/>
        <v>2760</v>
      </c>
      <c r="L45" s="14"/>
    </row>
    <row r="46" s="2" customFormat="1" spans="1:12">
      <c r="A46" s="12">
        <v>45</v>
      </c>
      <c r="B46" s="13" t="s">
        <v>67</v>
      </c>
      <c r="C46" s="12" t="s">
        <v>13</v>
      </c>
      <c r="D46" s="14" t="s">
        <v>24</v>
      </c>
      <c r="E46" s="13" t="s">
        <v>15</v>
      </c>
      <c r="F46" s="15">
        <v>6</v>
      </c>
      <c r="G46" s="13"/>
      <c r="H46" s="15"/>
      <c r="I46" s="18">
        <f t="shared" si="0"/>
        <v>2760</v>
      </c>
      <c r="J46" s="18">
        <f t="shared" si="1"/>
        <v>0</v>
      </c>
      <c r="K46" s="15">
        <f t="shared" si="2"/>
        <v>2760</v>
      </c>
      <c r="L46" s="14"/>
    </row>
    <row r="47" s="2" customFormat="1" spans="1:12">
      <c r="A47" s="12">
        <v>46</v>
      </c>
      <c r="B47" s="13" t="s">
        <v>68</v>
      </c>
      <c r="C47" s="12" t="s">
        <v>19</v>
      </c>
      <c r="D47" s="14" t="s">
        <v>14</v>
      </c>
      <c r="E47" s="13" t="s">
        <v>15</v>
      </c>
      <c r="F47" s="15">
        <v>6</v>
      </c>
      <c r="G47" s="13"/>
      <c r="H47" s="15"/>
      <c r="I47" s="18">
        <f t="shared" si="0"/>
        <v>2760</v>
      </c>
      <c r="J47" s="18">
        <f t="shared" si="1"/>
        <v>0</v>
      </c>
      <c r="K47" s="15">
        <f t="shared" si="2"/>
        <v>2760</v>
      </c>
      <c r="L47" s="14"/>
    </row>
    <row r="48" s="2" customFormat="1" spans="1:12">
      <c r="A48" s="12">
        <v>47</v>
      </c>
      <c r="B48" s="13" t="s">
        <v>69</v>
      </c>
      <c r="C48" s="12" t="s">
        <v>13</v>
      </c>
      <c r="D48" s="14" t="s">
        <v>14</v>
      </c>
      <c r="E48" s="13" t="s">
        <v>15</v>
      </c>
      <c r="F48" s="15">
        <v>6</v>
      </c>
      <c r="G48" s="13"/>
      <c r="H48" s="15"/>
      <c r="I48" s="18">
        <f t="shared" si="0"/>
        <v>2760</v>
      </c>
      <c r="J48" s="18">
        <f t="shared" si="1"/>
        <v>0</v>
      </c>
      <c r="K48" s="15">
        <f t="shared" si="2"/>
        <v>2760</v>
      </c>
      <c r="L48" s="14"/>
    </row>
    <row r="49" s="2" customFormat="1" spans="1:12">
      <c r="A49" s="12">
        <v>48</v>
      </c>
      <c r="B49" s="13" t="s">
        <v>70</v>
      </c>
      <c r="C49" s="12" t="s">
        <v>13</v>
      </c>
      <c r="D49" s="14" t="s">
        <v>14</v>
      </c>
      <c r="E49" s="13" t="s">
        <v>15</v>
      </c>
      <c r="F49" s="15">
        <v>6</v>
      </c>
      <c r="G49" s="13"/>
      <c r="H49" s="15"/>
      <c r="I49" s="18">
        <f t="shared" si="0"/>
        <v>2760</v>
      </c>
      <c r="J49" s="18">
        <f t="shared" si="1"/>
        <v>0</v>
      </c>
      <c r="K49" s="15">
        <f t="shared" si="2"/>
        <v>2760</v>
      </c>
      <c r="L49" s="14"/>
    </row>
    <row r="50" s="2" customFormat="1" spans="1:12">
      <c r="A50" s="12">
        <v>49</v>
      </c>
      <c r="B50" s="13" t="s">
        <v>71</v>
      </c>
      <c r="C50" s="12" t="s">
        <v>13</v>
      </c>
      <c r="D50" s="14" t="s">
        <v>14</v>
      </c>
      <c r="E50" s="13" t="s">
        <v>15</v>
      </c>
      <c r="F50" s="15">
        <v>6</v>
      </c>
      <c r="G50" s="13"/>
      <c r="H50" s="15"/>
      <c r="I50" s="18">
        <f t="shared" si="0"/>
        <v>2760</v>
      </c>
      <c r="J50" s="18">
        <f t="shared" si="1"/>
        <v>0</v>
      </c>
      <c r="K50" s="15">
        <f t="shared" si="2"/>
        <v>2760</v>
      </c>
      <c r="L50" s="14"/>
    </row>
    <row r="51" s="2" customFormat="1" spans="1:12">
      <c r="A51" s="12">
        <v>50</v>
      </c>
      <c r="B51" s="13" t="s">
        <v>72</v>
      </c>
      <c r="C51" s="12" t="s">
        <v>19</v>
      </c>
      <c r="D51" s="14" t="s">
        <v>14</v>
      </c>
      <c r="E51" s="13" t="s">
        <v>15</v>
      </c>
      <c r="F51" s="15">
        <v>6</v>
      </c>
      <c r="G51" s="13"/>
      <c r="H51" s="15"/>
      <c r="I51" s="18">
        <f t="shared" si="0"/>
        <v>2760</v>
      </c>
      <c r="J51" s="18">
        <f t="shared" si="1"/>
        <v>0</v>
      </c>
      <c r="K51" s="15">
        <f t="shared" si="2"/>
        <v>2760</v>
      </c>
      <c r="L51" s="14"/>
    </row>
    <row r="52" s="2" customFormat="1" ht="37.5" spans="1:12">
      <c r="A52" s="12">
        <v>51</v>
      </c>
      <c r="B52" s="13" t="s">
        <v>73</v>
      </c>
      <c r="C52" s="12" t="s">
        <v>13</v>
      </c>
      <c r="D52" s="14" t="s">
        <v>30</v>
      </c>
      <c r="E52" s="13" t="s">
        <v>31</v>
      </c>
      <c r="F52" s="15">
        <v>4</v>
      </c>
      <c r="G52" s="13"/>
      <c r="H52" s="15"/>
      <c r="I52" s="18">
        <f t="shared" si="0"/>
        <v>1840</v>
      </c>
      <c r="J52" s="18">
        <f t="shared" si="1"/>
        <v>0</v>
      </c>
      <c r="K52" s="15">
        <f t="shared" si="2"/>
        <v>1840</v>
      </c>
      <c r="L52" s="14"/>
    </row>
    <row r="53" s="2" customFormat="1" ht="23" customHeight="1" spans="1:12">
      <c r="A53" s="12">
        <v>52</v>
      </c>
      <c r="B53" s="13" t="s">
        <v>74</v>
      </c>
      <c r="C53" s="12" t="s">
        <v>19</v>
      </c>
      <c r="D53" s="14" t="s">
        <v>75</v>
      </c>
      <c r="E53" s="13" t="s">
        <v>31</v>
      </c>
      <c r="F53" s="15">
        <v>4</v>
      </c>
      <c r="G53" s="13"/>
      <c r="H53" s="15"/>
      <c r="I53" s="18">
        <f t="shared" si="0"/>
        <v>1840</v>
      </c>
      <c r="J53" s="18">
        <f t="shared" si="1"/>
        <v>0</v>
      </c>
      <c r="K53" s="15">
        <f t="shared" si="2"/>
        <v>1840</v>
      </c>
      <c r="L53" s="14"/>
    </row>
    <row r="54" s="2" customFormat="1" spans="1:12">
      <c r="A54" s="12">
        <v>53</v>
      </c>
      <c r="B54" s="13" t="s">
        <v>76</v>
      </c>
      <c r="C54" s="12" t="s">
        <v>19</v>
      </c>
      <c r="D54" s="14" t="s">
        <v>14</v>
      </c>
      <c r="E54" s="13" t="s">
        <v>31</v>
      </c>
      <c r="F54" s="15">
        <v>4</v>
      </c>
      <c r="G54" s="13"/>
      <c r="H54" s="15"/>
      <c r="I54" s="18">
        <f t="shared" si="0"/>
        <v>1840</v>
      </c>
      <c r="J54" s="18">
        <f t="shared" si="1"/>
        <v>0</v>
      </c>
      <c r="K54" s="15">
        <f t="shared" si="2"/>
        <v>1840</v>
      </c>
      <c r="L54" s="14"/>
    </row>
    <row r="55" s="2" customFormat="1" spans="1:12">
      <c r="A55" s="12">
        <v>54</v>
      </c>
      <c r="B55" s="13" t="s">
        <v>77</v>
      </c>
      <c r="C55" s="12" t="s">
        <v>19</v>
      </c>
      <c r="D55" s="14" t="s">
        <v>14</v>
      </c>
      <c r="E55" s="13" t="s">
        <v>31</v>
      </c>
      <c r="F55" s="15">
        <v>4</v>
      </c>
      <c r="G55" s="13"/>
      <c r="H55" s="15"/>
      <c r="I55" s="18">
        <f t="shared" si="0"/>
        <v>1840</v>
      </c>
      <c r="J55" s="18">
        <f t="shared" si="1"/>
        <v>0</v>
      </c>
      <c r="K55" s="15">
        <f t="shared" si="2"/>
        <v>1840</v>
      </c>
      <c r="L55" s="14"/>
    </row>
    <row r="56" s="2" customFormat="1" spans="1:12">
      <c r="A56" s="12">
        <v>55</v>
      </c>
      <c r="B56" s="13" t="s">
        <v>78</v>
      </c>
      <c r="C56" s="12" t="s">
        <v>13</v>
      </c>
      <c r="D56" s="14" t="s">
        <v>14</v>
      </c>
      <c r="E56" s="13" t="s">
        <v>43</v>
      </c>
      <c r="F56" s="15">
        <v>5</v>
      </c>
      <c r="G56" s="13"/>
      <c r="H56" s="15"/>
      <c r="I56" s="18">
        <f t="shared" si="0"/>
        <v>2300</v>
      </c>
      <c r="J56" s="18">
        <f t="shared" si="1"/>
        <v>0</v>
      </c>
      <c r="K56" s="15">
        <f t="shared" si="2"/>
        <v>2300</v>
      </c>
      <c r="L56" s="14"/>
    </row>
    <row r="57" s="2" customFormat="1" spans="1:12">
      <c r="A57" s="12">
        <v>56</v>
      </c>
      <c r="B57" s="13" t="s">
        <v>79</v>
      </c>
      <c r="C57" s="12" t="s">
        <v>19</v>
      </c>
      <c r="D57" s="14" t="s">
        <v>14</v>
      </c>
      <c r="E57" s="13" t="s">
        <v>43</v>
      </c>
      <c r="F57" s="15">
        <v>5</v>
      </c>
      <c r="G57" s="13"/>
      <c r="H57" s="15"/>
      <c r="I57" s="18">
        <f t="shared" si="0"/>
        <v>2300</v>
      </c>
      <c r="J57" s="18">
        <f t="shared" si="1"/>
        <v>0</v>
      </c>
      <c r="K57" s="15">
        <f t="shared" si="2"/>
        <v>2300</v>
      </c>
      <c r="L57" s="14"/>
    </row>
    <row r="58" s="2" customFormat="1" ht="37.5" spans="1:12">
      <c r="A58" s="12">
        <v>57</v>
      </c>
      <c r="B58" s="13" t="s">
        <v>80</v>
      </c>
      <c r="C58" s="12" t="s">
        <v>19</v>
      </c>
      <c r="D58" s="14" t="s">
        <v>30</v>
      </c>
      <c r="E58" s="13" t="s">
        <v>43</v>
      </c>
      <c r="F58" s="15">
        <v>5</v>
      </c>
      <c r="G58" s="13"/>
      <c r="H58" s="15"/>
      <c r="I58" s="18">
        <f t="shared" si="0"/>
        <v>2300</v>
      </c>
      <c r="J58" s="18">
        <f t="shared" si="1"/>
        <v>0</v>
      </c>
      <c r="K58" s="15">
        <f t="shared" si="2"/>
        <v>2300</v>
      </c>
      <c r="L58" s="14"/>
    </row>
    <row r="59" s="2" customFormat="1" spans="1:12">
      <c r="A59" s="12">
        <v>58</v>
      </c>
      <c r="B59" s="13" t="s">
        <v>81</v>
      </c>
      <c r="C59" s="12" t="s">
        <v>13</v>
      </c>
      <c r="D59" s="14" t="s">
        <v>14</v>
      </c>
      <c r="E59" s="13" t="s">
        <v>82</v>
      </c>
      <c r="F59" s="15">
        <v>3</v>
      </c>
      <c r="G59" s="13"/>
      <c r="H59" s="15"/>
      <c r="I59" s="18">
        <f t="shared" si="0"/>
        <v>1380</v>
      </c>
      <c r="J59" s="18">
        <f t="shared" si="1"/>
        <v>0</v>
      </c>
      <c r="K59" s="15">
        <f t="shared" si="2"/>
        <v>1380</v>
      </c>
      <c r="L59" s="14"/>
    </row>
    <row r="60" s="2" customFormat="1" spans="1:12">
      <c r="A60" s="12">
        <v>59</v>
      </c>
      <c r="B60" s="13" t="s">
        <v>83</v>
      </c>
      <c r="C60" s="12" t="s">
        <v>13</v>
      </c>
      <c r="D60" s="14" t="s">
        <v>14</v>
      </c>
      <c r="E60" s="13" t="s">
        <v>82</v>
      </c>
      <c r="F60" s="15">
        <v>3</v>
      </c>
      <c r="G60" s="13"/>
      <c r="H60" s="15"/>
      <c r="I60" s="18">
        <f t="shared" si="0"/>
        <v>1380</v>
      </c>
      <c r="J60" s="18">
        <f t="shared" si="1"/>
        <v>0</v>
      </c>
      <c r="K60" s="15">
        <f t="shared" si="2"/>
        <v>1380</v>
      </c>
      <c r="L60" s="14"/>
    </row>
    <row r="61" s="2" customFormat="1" spans="1:12">
      <c r="A61" s="12">
        <v>60</v>
      </c>
      <c r="B61" s="13" t="s">
        <v>84</v>
      </c>
      <c r="C61" s="12" t="s">
        <v>19</v>
      </c>
      <c r="D61" s="14" t="s">
        <v>14</v>
      </c>
      <c r="E61" s="13" t="s">
        <v>82</v>
      </c>
      <c r="F61" s="15">
        <v>3</v>
      </c>
      <c r="G61" s="13"/>
      <c r="H61" s="15"/>
      <c r="I61" s="18">
        <f t="shared" si="0"/>
        <v>1380</v>
      </c>
      <c r="J61" s="18">
        <f t="shared" si="1"/>
        <v>0</v>
      </c>
      <c r="K61" s="15">
        <f t="shared" si="2"/>
        <v>1380</v>
      </c>
      <c r="L61" s="14"/>
    </row>
    <row r="62" s="2" customFormat="1" spans="1:12">
      <c r="A62" s="12">
        <v>61</v>
      </c>
      <c r="B62" s="13" t="s">
        <v>85</v>
      </c>
      <c r="C62" s="12" t="s">
        <v>19</v>
      </c>
      <c r="D62" s="14" t="s">
        <v>14</v>
      </c>
      <c r="E62" s="13" t="s">
        <v>82</v>
      </c>
      <c r="F62" s="15">
        <v>3</v>
      </c>
      <c r="G62" s="13"/>
      <c r="H62" s="15"/>
      <c r="I62" s="18">
        <f t="shared" si="0"/>
        <v>1380</v>
      </c>
      <c r="J62" s="18">
        <f t="shared" si="1"/>
        <v>0</v>
      </c>
      <c r="K62" s="15">
        <f t="shared" si="2"/>
        <v>1380</v>
      </c>
      <c r="L62" s="14"/>
    </row>
    <row r="63" s="2" customFormat="1" spans="1:12">
      <c r="A63" s="12">
        <v>62</v>
      </c>
      <c r="B63" s="13" t="s">
        <v>86</v>
      </c>
      <c r="C63" s="12" t="s">
        <v>19</v>
      </c>
      <c r="D63" s="14" t="s">
        <v>14</v>
      </c>
      <c r="E63" s="13" t="s">
        <v>82</v>
      </c>
      <c r="F63" s="15">
        <v>3</v>
      </c>
      <c r="G63" s="13"/>
      <c r="H63" s="15"/>
      <c r="I63" s="18">
        <f t="shared" si="0"/>
        <v>1380</v>
      </c>
      <c r="J63" s="18">
        <f t="shared" si="1"/>
        <v>0</v>
      </c>
      <c r="K63" s="15">
        <f t="shared" si="2"/>
        <v>1380</v>
      </c>
      <c r="L63" s="14"/>
    </row>
    <row r="64" s="2" customFormat="1" spans="1:12">
      <c r="A64" s="12">
        <v>63</v>
      </c>
      <c r="B64" s="13" t="s">
        <v>87</v>
      </c>
      <c r="C64" s="12" t="s">
        <v>19</v>
      </c>
      <c r="D64" s="14" t="s">
        <v>14</v>
      </c>
      <c r="E64" s="13" t="s">
        <v>82</v>
      </c>
      <c r="F64" s="15">
        <v>3</v>
      </c>
      <c r="G64" s="13"/>
      <c r="H64" s="15"/>
      <c r="I64" s="18">
        <f t="shared" si="0"/>
        <v>1380</v>
      </c>
      <c r="J64" s="18">
        <f t="shared" si="1"/>
        <v>0</v>
      </c>
      <c r="K64" s="15">
        <f t="shared" si="2"/>
        <v>1380</v>
      </c>
      <c r="L64" s="14"/>
    </row>
    <row r="65" s="2" customFormat="1" spans="1:12">
      <c r="A65" s="12">
        <v>64</v>
      </c>
      <c r="B65" s="13" t="s">
        <v>88</v>
      </c>
      <c r="C65" s="12" t="s">
        <v>13</v>
      </c>
      <c r="D65" s="14" t="s">
        <v>14</v>
      </c>
      <c r="E65" s="13" t="s">
        <v>15</v>
      </c>
      <c r="F65" s="15">
        <v>6</v>
      </c>
      <c r="G65" s="13"/>
      <c r="H65" s="15"/>
      <c r="I65" s="18">
        <f t="shared" si="0"/>
        <v>2760</v>
      </c>
      <c r="J65" s="18">
        <f t="shared" si="1"/>
        <v>0</v>
      </c>
      <c r="K65" s="15">
        <f t="shared" si="2"/>
        <v>2760</v>
      </c>
      <c r="L65" s="14"/>
    </row>
    <row r="66" s="2" customFormat="1" spans="1:12">
      <c r="A66" s="12">
        <v>65</v>
      </c>
      <c r="B66" s="13" t="s">
        <v>89</v>
      </c>
      <c r="C66" s="12" t="s">
        <v>13</v>
      </c>
      <c r="D66" s="14" t="s">
        <v>14</v>
      </c>
      <c r="E66" s="13" t="s">
        <v>15</v>
      </c>
      <c r="F66" s="15">
        <v>6</v>
      </c>
      <c r="G66" s="13"/>
      <c r="H66" s="15"/>
      <c r="I66" s="18">
        <f t="shared" ref="I66:I93" si="3">F66*460</f>
        <v>2760</v>
      </c>
      <c r="J66" s="18">
        <f t="shared" ref="J66:J93" si="4">H66*170</f>
        <v>0</v>
      </c>
      <c r="K66" s="15">
        <f t="shared" ref="K66:K93" si="5">F66*460+H66*170</f>
        <v>2760</v>
      </c>
      <c r="L66" s="14"/>
    </row>
    <row r="67" s="2" customFormat="1" spans="1:12">
      <c r="A67" s="12">
        <v>66</v>
      </c>
      <c r="B67" s="13" t="s">
        <v>90</v>
      </c>
      <c r="C67" s="12" t="s">
        <v>19</v>
      </c>
      <c r="D67" s="14" t="s">
        <v>14</v>
      </c>
      <c r="E67" s="13" t="s">
        <v>31</v>
      </c>
      <c r="F67" s="15">
        <v>4</v>
      </c>
      <c r="G67" s="13"/>
      <c r="H67" s="15"/>
      <c r="I67" s="18">
        <f t="shared" si="3"/>
        <v>1840</v>
      </c>
      <c r="J67" s="18">
        <f t="shared" si="4"/>
        <v>0</v>
      </c>
      <c r="K67" s="15">
        <f t="shared" si="5"/>
        <v>1840</v>
      </c>
      <c r="L67" s="14"/>
    </row>
    <row r="68" s="2" customFormat="1" spans="1:12">
      <c r="A68" s="12">
        <v>67</v>
      </c>
      <c r="B68" s="13" t="s">
        <v>91</v>
      </c>
      <c r="C68" s="12" t="s">
        <v>13</v>
      </c>
      <c r="D68" s="14" t="s">
        <v>14</v>
      </c>
      <c r="E68" s="13" t="s">
        <v>15</v>
      </c>
      <c r="F68" s="15">
        <v>6</v>
      </c>
      <c r="G68" s="13"/>
      <c r="H68" s="15"/>
      <c r="I68" s="18">
        <f t="shared" si="3"/>
        <v>2760</v>
      </c>
      <c r="J68" s="18">
        <f t="shared" si="4"/>
        <v>0</v>
      </c>
      <c r="K68" s="15">
        <f t="shared" si="5"/>
        <v>2760</v>
      </c>
      <c r="L68" s="14"/>
    </row>
    <row r="69" s="2" customFormat="1" spans="1:12">
      <c r="A69" s="12">
        <v>68</v>
      </c>
      <c r="B69" s="19" t="s">
        <v>92</v>
      </c>
      <c r="C69" s="12" t="s">
        <v>19</v>
      </c>
      <c r="D69" s="14" t="s">
        <v>14</v>
      </c>
      <c r="E69" s="13" t="s">
        <v>31</v>
      </c>
      <c r="F69" s="15">
        <v>4</v>
      </c>
      <c r="G69" s="13"/>
      <c r="H69" s="15"/>
      <c r="I69" s="18">
        <f t="shared" si="3"/>
        <v>1840</v>
      </c>
      <c r="J69" s="18">
        <f t="shared" si="4"/>
        <v>0</v>
      </c>
      <c r="K69" s="15">
        <f t="shared" si="5"/>
        <v>1840</v>
      </c>
      <c r="L69" s="14"/>
    </row>
    <row r="70" s="2" customFormat="1" spans="1:12">
      <c r="A70" s="12">
        <v>69</v>
      </c>
      <c r="B70" s="13" t="s">
        <v>93</v>
      </c>
      <c r="C70" s="12" t="s">
        <v>19</v>
      </c>
      <c r="D70" s="14" t="s">
        <v>14</v>
      </c>
      <c r="E70" s="13" t="s">
        <v>31</v>
      </c>
      <c r="F70" s="15">
        <v>4</v>
      </c>
      <c r="G70" s="13"/>
      <c r="H70" s="15"/>
      <c r="I70" s="18">
        <f t="shared" si="3"/>
        <v>1840</v>
      </c>
      <c r="J70" s="18">
        <f t="shared" si="4"/>
        <v>0</v>
      </c>
      <c r="K70" s="15">
        <f t="shared" si="5"/>
        <v>1840</v>
      </c>
      <c r="L70" s="14"/>
    </row>
    <row r="71" s="2" customFormat="1" ht="22" customHeight="1" spans="1:12">
      <c r="A71" s="12">
        <v>70</v>
      </c>
      <c r="B71" s="13" t="s">
        <v>94</v>
      </c>
      <c r="C71" s="12" t="s">
        <v>19</v>
      </c>
      <c r="D71" s="14" t="s">
        <v>14</v>
      </c>
      <c r="E71" s="13" t="s">
        <v>95</v>
      </c>
      <c r="F71" s="15">
        <v>1</v>
      </c>
      <c r="G71" s="13"/>
      <c r="H71" s="15"/>
      <c r="I71" s="18">
        <f t="shared" si="3"/>
        <v>460</v>
      </c>
      <c r="J71" s="18">
        <f t="shared" si="4"/>
        <v>0</v>
      </c>
      <c r="K71" s="15">
        <f t="shared" si="5"/>
        <v>460</v>
      </c>
      <c r="L71" s="14"/>
    </row>
    <row r="72" s="2" customFormat="1" spans="1:12">
      <c r="A72" s="12">
        <v>71</v>
      </c>
      <c r="B72" s="13" t="s">
        <v>96</v>
      </c>
      <c r="C72" s="12" t="s">
        <v>13</v>
      </c>
      <c r="D72" s="14" t="s">
        <v>14</v>
      </c>
      <c r="E72" s="13" t="s">
        <v>15</v>
      </c>
      <c r="F72" s="15">
        <v>6</v>
      </c>
      <c r="G72" s="13"/>
      <c r="H72" s="15"/>
      <c r="I72" s="18">
        <f t="shared" si="3"/>
        <v>2760</v>
      </c>
      <c r="J72" s="18">
        <f t="shared" si="4"/>
        <v>0</v>
      </c>
      <c r="K72" s="15">
        <f t="shared" si="5"/>
        <v>2760</v>
      </c>
      <c r="L72" s="14"/>
    </row>
    <row r="73" s="2" customFormat="1" spans="1:12">
      <c r="A73" s="12">
        <v>72</v>
      </c>
      <c r="B73" s="13" t="s">
        <v>97</v>
      </c>
      <c r="C73" s="12" t="s">
        <v>13</v>
      </c>
      <c r="D73" s="14" t="s">
        <v>14</v>
      </c>
      <c r="E73" s="13" t="s">
        <v>15</v>
      </c>
      <c r="F73" s="15">
        <v>6</v>
      </c>
      <c r="G73" s="13"/>
      <c r="H73" s="15"/>
      <c r="I73" s="18">
        <f t="shared" si="3"/>
        <v>2760</v>
      </c>
      <c r="J73" s="18">
        <f t="shared" si="4"/>
        <v>0</v>
      </c>
      <c r="K73" s="15">
        <f t="shared" si="5"/>
        <v>2760</v>
      </c>
      <c r="L73" s="14"/>
    </row>
    <row r="74" s="2" customFormat="1" spans="1:12">
      <c r="A74" s="12">
        <v>73</v>
      </c>
      <c r="B74" s="13" t="s">
        <v>98</v>
      </c>
      <c r="C74" s="12" t="s">
        <v>19</v>
      </c>
      <c r="D74" s="14" t="s">
        <v>14</v>
      </c>
      <c r="E74" s="13" t="s">
        <v>15</v>
      </c>
      <c r="F74" s="15">
        <v>6</v>
      </c>
      <c r="G74" s="13"/>
      <c r="H74" s="15"/>
      <c r="I74" s="18">
        <f t="shared" si="3"/>
        <v>2760</v>
      </c>
      <c r="J74" s="18">
        <f t="shared" si="4"/>
        <v>0</v>
      </c>
      <c r="K74" s="15">
        <f t="shared" si="5"/>
        <v>2760</v>
      </c>
      <c r="L74" s="14"/>
    </row>
    <row r="75" s="2" customFormat="1" spans="1:12">
      <c r="A75" s="12">
        <v>74</v>
      </c>
      <c r="B75" s="13" t="s">
        <v>99</v>
      </c>
      <c r="C75" s="12" t="s">
        <v>19</v>
      </c>
      <c r="D75" s="14" t="s">
        <v>24</v>
      </c>
      <c r="E75" s="13" t="s">
        <v>15</v>
      </c>
      <c r="F75" s="15">
        <v>6</v>
      </c>
      <c r="G75" s="13"/>
      <c r="H75" s="15"/>
      <c r="I75" s="18">
        <f t="shared" si="3"/>
        <v>2760</v>
      </c>
      <c r="J75" s="18">
        <f t="shared" si="4"/>
        <v>0</v>
      </c>
      <c r="K75" s="15">
        <f t="shared" si="5"/>
        <v>2760</v>
      </c>
      <c r="L75" s="14"/>
    </row>
    <row r="76" s="2" customFormat="1" spans="1:12">
      <c r="A76" s="12">
        <v>75</v>
      </c>
      <c r="B76" s="13" t="s">
        <v>100</v>
      </c>
      <c r="C76" s="12" t="s">
        <v>19</v>
      </c>
      <c r="D76" s="14" t="s">
        <v>14</v>
      </c>
      <c r="E76" s="13" t="s">
        <v>15</v>
      </c>
      <c r="F76" s="15">
        <v>6</v>
      </c>
      <c r="G76" s="13"/>
      <c r="H76" s="15"/>
      <c r="I76" s="18">
        <f t="shared" si="3"/>
        <v>2760</v>
      </c>
      <c r="J76" s="18">
        <f t="shared" si="4"/>
        <v>0</v>
      </c>
      <c r="K76" s="15">
        <f t="shared" si="5"/>
        <v>2760</v>
      </c>
      <c r="L76" s="14"/>
    </row>
    <row r="77" s="2" customFormat="1" ht="19" customHeight="1" spans="1:12">
      <c r="A77" s="12">
        <v>76</v>
      </c>
      <c r="B77" s="13" t="s">
        <v>101</v>
      </c>
      <c r="C77" s="12" t="s">
        <v>13</v>
      </c>
      <c r="D77" s="14" t="s">
        <v>75</v>
      </c>
      <c r="E77" s="13" t="s">
        <v>102</v>
      </c>
      <c r="F77" s="15">
        <v>2</v>
      </c>
      <c r="G77" s="13"/>
      <c r="H77" s="15"/>
      <c r="I77" s="18">
        <f t="shared" si="3"/>
        <v>920</v>
      </c>
      <c r="J77" s="18">
        <f t="shared" si="4"/>
        <v>0</v>
      </c>
      <c r="K77" s="15">
        <f t="shared" si="5"/>
        <v>920</v>
      </c>
      <c r="L77" s="14"/>
    </row>
    <row r="78" s="2" customFormat="1" spans="1:12">
      <c r="A78" s="12">
        <v>77</v>
      </c>
      <c r="B78" s="13" t="s">
        <v>103</v>
      </c>
      <c r="C78" s="12" t="s">
        <v>19</v>
      </c>
      <c r="D78" s="14" t="s">
        <v>14</v>
      </c>
      <c r="E78" s="13" t="s">
        <v>102</v>
      </c>
      <c r="F78" s="15">
        <v>2</v>
      </c>
      <c r="G78" s="13"/>
      <c r="H78" s="15"/>
      <c r="I78" s="18">
        <f t="shared" si="3"/>
        <v>920</v>
      </c>
      <c r="J78" s="18">
        <f t="shared" si="4"/>
        <v>0</v>
      </c>
      <c r="K78" s="15">
        <f t="shared" si="5"/>
        <v>920</v>
      </c>
      <c r="L78" s="14"/>
    </row>
    <row r="79" s="2" customFormat="1" spans="1:12">
      <c r="A79" s="12">
        <v>78</v>
      </c>
      <c r="B79" s="13" t="s">
        <v>104</v>
      </c>
      <c r="C79" s="12" t="s">
        <v>19</v>
      </c>
      <c r="D79" s="14" t="s">
        <v>14</v>
      </c>
      <c r="E79" s="13" t="s">
        <v>15</v>
      </c>
      <c r="F79" s="15">
        <v>6</v>
      </c>
      <c r="G79" s="13"/>
      <c r="H79" s="15"/>
      <c r="I79" s="18">
        <f t="shared" si="3"/>
        <v>2760</v>
      </c>
      <c r="J79" s="18">
        <f t="shared" si="4"/>
        <v>0</v>
      </c>
      <c r="K79" s="15">
        <f t="shared" si="5"/>
        <v>2760</v>
      </c>
      <c r="L79" s="14"/>
    </row>
    <row r="80" s="2" customFormat="1" ht="37.5" spans="1:12">
      <c r="A80" s="12">
        <v>79</v>
      </c>
      <c r="B80" s="13" t="s">
        <v>105</v>
      </c>
      <c r="C80" s="12" t="s">
        <v>19</v>
      </c>
      <c r="D80" s="14" t="s">
        <v>30</v>
      </c>
      <c r="E80" s="13" t="s">
        <v>102</v>
      </c>
      <c r="F80" s="15">
        <v>2</v>
      </c>
      <c r="G80" s="13"/>
      <c r="H80" s="15"/>
      <c r="I80" s="18">
        <f t="shared" si="3"/>
        <v>920</v>
      </c>
      <c r="J80" s="18">
        <f t="shared" si="4"/>
        <v>0</v>
      </c>
      <c r="K80" s="15">
        <f t="shared" si="5"/>
        <v>920</v>
      </c>
      <c r="L80" s="14"/>
    </row>
    <row r="81" s="2" customFormat="1" ht="37.5" spans="1:12">
      <c r="A81" s="12">
        <v>80</v>
      </c>
      <c r="B81" s="13" t="s">
        <v>106</v>
      </c>
      <c r="C81" s="12" t="s">
        <v>13</v>
      </c>
      <c r="D81" s="14" t="s">
        <v>30</v>
      </c>
      <c r="E81" s="13" t="s">
        <v>102</v>
      </c>
      <c r="F81" s="15">
        <v>2</v>
      </c>
      <c r="G81" s="13"/>
      <c r="H81" s="15"/>
      <c r="I81" s="18">
        <f t="shared" si="3"/>
        <v>920</v>
      </c>
      <c r="J81" s="18">
        <f t="shared" si="4"/>
        <v>0</v>
      </c>
      <c r="K81" s="15">
        <f t="shared" si="5"/>
        <v>920</v>
      </c>
      <c r="L81" s="14"/>
    </row>
    <row r="82" s="2" customFormat="1" spans="1:12">
      <c r="A82" s="12">
        <v>81</v>
      </c>
      <c r="B82" s="13" t="s">
        <v>107</v>
      </c>
      <c r="C82" s="12" t="s">
        <v>13</v>
      </c>
      <c r="D82" s="14" t="s">
        <v>14</v>
      </c>
      <c r="E82" s="13" t="s">
        <v>102</v>
      </c>
      <c r="F82" s="15">
        <v>2</v>
      </c>
      <c r="G82" s="13"/>
      <c r="H82" s="15"/>
      <c r="I82" s="18">
        <f t="shared" si="3"/>
        <v>920</v>
      </c>
      <c r="J82" s="18">
        <f t="shared" si="4"/>
        <v>0</v>
      </c>
      <c r="K82" s="15">
        <f t="shared" si="5"/>
        <v>920</v>
      </c>
      <c r="L82" s="14"/>
    </row>
    <row r="83" s="2" customFormat="1" spans="1:12">
      <c r="A83" s="12">
        <v>82</v>
      </c>
      <c r="B83" s="13" t="s">
        <v>108</v>
      </c>
      <c r="C83" s="12" t="s">
        <v>19</v>
      </c>
      <c r="D83" s="14" t="s">
        <v>14</v>
      </c>
      <c r="E83" s="13" t="s">
        <v>102</v>
      </c>
      <c r="F83" s="15">
        <v>2</v>
      </c>
      <c r="G83" s="13"/>
      <c r="H83" s="15"/>
      <c r="I83" s="18">
        <f t="shared" si="3"/>
        <v>920</v>
      </c>
      <c r="J83" s="18">
        <f t="shared" si="4"/>
        <v>0</v>
      </c>
      <c r="K83" s="15">
        <f t="shared" si="5"/>
        <v>920</v>
      </c>
      <c r="L83" s="14"/>
    </row>
    <row r="84" s="2" customFormat="1" spans="1:12">
      <c r="A84" s="12">
        <v>83</v>
      </c>
      <c r="B84" s="13" t="s">
        <v>109</v>
      </c>
      <c r="C84" s="12" t="s">
        <v>13</v>
      </c>
      <c r="D84" s="14" t="s">
        <v>14</v>
      </c>
      <c r="E84" s="13" t="s">
        <v>110</v>
      </c>
      <c r="F84" s="15">
        <v>4</v>
      </c>
      <c r="G84" s="13"/>
      <c r="H84" s="15"/>
      <c r="I84" s="18">
        <f t="shared" si="3"/>
        <v>1840</v>
      </c>
      <c r="J84" s="18">
        <f t="shared" si="4"/>
        <v>0</v>
      </c>
      <c r="K84" s="15">
        <f t="shared" si="5"/>
        <v>1840</v>
      </c>
      <c r="L84" s="14"/>
    </row>
    <row r="85" s="2" customFormat="1" spans="1:12">
      <c r="A85" s="12">
        <v>84</v>
      </c>
      <c r="B85" s="13" t="s">
        <v>111</v>
      </c>
      <c r="C85" s="12" t="s">
        <v>13</v>
      </c>
      <c r="D85" s="14" t="s">
        <v>14</v>
      </c>
      <c r="E85" s="13" t="s">
        <v>102</v>
      </c>
      <c r="F85" s="15">
        <v>2</v>
      </c>
      <c r="G85" s="13"/>
      <c r="H85" s="15"/>
      <c r="I85" s="18">
        <f t="shared" si="3"/>
        <v>920</v>
      </c>
      <c r="J85" s="18">
        <f t="shared" si="4"/>
        <v>0</v>
      </c>
      <c r="K85" s="15">
        <f t="shared" si="5"/>
        <v>920</v>
      </c>
      <c r="L85" s="14"/>
    </row>
    <row r="86" s="2" customFormat="1" spans="1:12">
      <c r="A86" s="12">
        <v>85</v>
      </c>
      <c r="B86" s="13" t="s">
        <v>112</v>
      </c>
      <c r="C86" s="12" t="s">
        <v>13</v>
      </c>
      <c r="D86" s="14" t="s">
        <v>14</v>
      </c>
      <c r="E86" s="13" t="s">
        <v>15</v>
      </c>
      <c r="F86" s="15">
        <v>6</v>
      </c>
      <c r="G86" s="13"/>
      <c r="H86" s="15"/>
      <c r="I86" s="18">
        <f t="shared" si="3"/>
        <v>2760</v>
      </c>
      <c r="J86" s="18">
        <f t="shared" si="4"/>
        <v>0</v>
      </c>
      <c r="K86" s="15">
        <f t="shared" si="5"/>
        <v>2760</v>
      </c>
      <c r="L86" s="14"/>
    </row>
    <row r="87" s="2" customFormat="1" spans="1:12">
      <c r="A87" s="12">
        <v>86</v>
      </c>
      <c r="B87" s="13" t="s">
        <v>113</v>
      </c>
      <c r="C87" s="12" t="s">
        <v>13</v>
      </c>
      <c r="D87" s="14" t="s">
        <v>14</v>
      </c>
      <c r="E87" s="13" t="s">
        <v>102</v>
      </c>
      <c r="F87" s="15">
        <v>2</v>
      </c>
      <c r="G87" s="13"/>
      <c r="H87" s="15"/>
      <c r="I87" s="18">
        <f t="shared" si="3"/>
        <v>920</v>
      </c>
      <c r="J87" s="18">
        <f t="shared" si="4"/>
        <v>0</v>
      </c>
      <c r="K87" s="15">
        <f t="shared" si="5"/>
        <v>920</v>
      </c>
      <c r="L87" s="14"/>
    </row>
    <row r="88" s="2" customFormat="1" spans="1:12">
      <c r="A88" s="12">
        <v>87</v>
      </c>
      <c r="B88" s="13" t="s">
        <v>114</v>
      </c>
      <c r="C88" s="12" t="s">
        <v>13</v>
      </c>
      <c r="D88" s="14" t="s">
        <v>14</v>
      </c>
      <c r="E88" s="13" t="s">
        <v>102</v>
      </c>
      <c r="F88" s="15">
        <v>2</v>
      </c>
      <c r="G88" s="13"/>
      <c r="H88" s="15"/>
      <c r="I88" s="18">
        <f t="shared" si="3"/>
        <v>920</v>
      </c>
      <c r="J88" s="18">
        <f t="shared" si="4"/>
        <v>0</v>
      </c>
      <c r="K88" s="15">
        <f t="shared" si="5"/>
        <v>920</v>
      </c>
      <c r="L88" s="14"/>
    </row>
    <row r="89" s="2" customFormat="1" spans="1:12">
      <c r="A89" s="12">
        <v>88</v>
      </c>
      <c r="B89" s="13" t="s">
        <v>115</v>
      </c>
      <c r="C89" s="12" t="s">
        <v>19</v>
      </c>
      <c r="D89" s="14" t="s">
        <v>14</v>
      </c>
      <c r="E89" s="13" t="s">
        <v>102</v>
      </c>
      <c r="F89" s="15">
        <v>2</v>
      </c>
      <c r="G89" s="13"/>
      <c r="H89" s="15"/>
      <c r="I89" s="18">
        <f t="shared" si="3"/>
        <v>920</v>
      </c>
      <c r="J89" s="18">
        <f t="shared" si="4"/>
        <v>0</v>
      </c>
      <c r="K89" s="15">
        <f t="shared" si="5"/>
        <v>920</v>
      </c>
      <c r="L89" s="14"/>
    </row>
    <row r="90" s="2" customFormat="1" spans="1:12">
      <c r="A90" s="12">
        <v>89</v>
      </c>
      <c r="B90" s="13" t="s">
        <v>116</v>
      </c>
      <c r="C90" s="12" t="s">
        <v>19</v>
      </c>
      <c r="D90" s="14" t="s">
        <v>14</v>
      </c>
      <c r="E90" s="13" t="s">
        <v>15</v>
      </c>
      <c r="F90" s="15">
        <v>6</v>
      </c>
      <c r="G90" s="13"/>
      <c r="H90" s="15"/>
      <c r="I90" s="18">
        <f t="shared" si="3"/>
        <v>2760</v>
      </c>
      <c r="J90" s="18">
        <f t="shared" si="4"/>
        <v>0</v>
      </c>
      <c r="K90" s="15">
        <f t="shared" si="5"/>
        <v>2760</v>
      </c>
      <c r="L90" s="14"/>
    </row>
    <row r="91" s="2" customFormat="1" spans="1:12">
      <c r="A91" s="12">
        <v>90</v>
      </c>
      <c r="B91" s="13" t="s">
        <v>117</v>
      </c>
      <c r="C91" s="12" t="s">
        <v>13</v>
      </c>
      <c r="D91" s="14" t="s">
        <v>14</v>
      </c>
      <c r="E91" s="13" t="s">
        <v>15</v>
      </c>
      <c r="F91" s="15">
        <v>6</v>
      </c>
      <c r="G91" s="13"/>
      <c r="H91" s="15"/>
      <c r="I91" s="18">
        <f t="shared" si="3"/>
        <v>2760</v>
      </c>
      <c r="J91" s="18">
        <f t="shared" si="4"/>
        <v>0</v>
      </c>
      <c r="K91" s="15">
        <f t="shared" si="5"/>
        <v>2760</v>
      </c>
      <c r="L91" s="14"/>
    </row>
    <row r="92" s="2" customFormat="1" spans="1:12">
      <c r="A92" s="12">
        <v>91</v>
      </c>
      <c r="B92" s="13" t="s">
        <v>118</v>
      </c>
      <c r="C92" s="12" t="s">
        <v>19</v>
      </c>
      <c r="D92" s="14" t="s">
        <v>14</v>
      </c>
      <c r="E92" s="13" t="s">
        <v>15</v>
      </c>
      <c r="F92" s="15">
        <v>6</v>
      </c>
      <c r="G92" s="13"/>
      <c r="H92" s="15"/>
      <c r="I92" s="18">
        <f t="shared" si="3"/>
        <v>2760</v>
      </c>
      <c r="J92" s="18">
        <f t="shared" si="4"/>
        <v>0</v>
      </c>
      <c r="K92" s="15">
        <f t="shared" si="5"/>
        <v>2760</v>
      </c>
      <c r="L92" s="14"/>
    </row>
    <row r="93" s="2" customFormat="1" spans="1:12">
      <c r="A93" s="12">
        <v>92</v>
      </c>
      <c r="B93" s="13" t="s">
        <v>119</v>
      </c>
      <c r="C93" s="12" t="s">
        <v>19</v>
      </c>
      <c r="D93" s="14" t="s">
        <v>14</v>
      </c>
      <c r="E93" s="13" t="s">
        <v>102</v>
      </c>
      <c r="F93" s="15">
        <v>2</v>
      </c>
      <c r="G93" s="13"/>
      <c r="H93" s="15"/>
      <c r="I93" s="18">
        <f t="shared" si="3"/>
        <v>920</v>
      </c>
      <c r="J93" s="18">
        <f t="shared" si="4"/>
        <v>0</v>
      </c>
      <c r="K93" s="15">
        <f t="shared" si="5"/>
        <v>920</v>
      </c>
      <c r="L93" s="14"/>
    </row>
    <row r="94" s="2" customFormat="1" spans="1:12">
      <c r="A94" s="12">
        <v>93</v>
      </c>
      <c r="B94" s="13" t="s">
        <v>120</v>
      </c>
      <c r="C94" s="12" t="s">
        <v>13</v>
      </c>
      <c r="D94" s="14" t="s">
        <v>14</v>
      </c>
      <c r="E94" s="13" t="s">
        <v>15</v>
      </c>
      <c r="F94" s="15">
        <v>6</v>
      </c>
      <c r="G94" s="13"/>
      <c r="H94" s="15"/>
      <c r="I94" s="18">
        <f t="shared" ref="I94:I157" si="6">460*F94</f>
        <v>2760</v>
      </c>
      <c r="J94" s="18">
        <f t="shared" ref="J94:J157" si="7">170*H94</f>
        <v>0</v>
      </c>
      <c r="K94" s="15">
        <f t="shared" ref="K94:K157" si="8">I94+J94</f>
        <v>2760</v>
      </c>
      <c r="L94" s="14"/>
    </row>
    <row r="95" s="2" customFormat="1" spans="1:12">
      <c r="A95" s="12">
        <v>94</v>
      </c>
      <c r="B95" s="13" t="s">
        <v>121</v>
      </c>
      <c r="C95" s="12" t="s">
        <v>13</v>
      </c>
      <c r="D95" s="14" t="str">
        <f>VLOOKUP(B95,[1]人员明细!$B:$J,9,FALSE)</f>
        <v>男年满50周岁以上，女年满40周岁以上的大龄城镇居民</v>
      </c>
      <c r="E95" s="13" t="s">
        <v>15</v>
      </c>
      <c r="F95" s="15">
        <v>6</v>
      </c>
      <c r="G95" s="13"/>
      <c r="H95" s="15"/>
      <c r="I95" s="18">
        <f t="shared" si="6"/>
        <v>2760</v>
      </c>
      <c r="J95" s="18">
        <f t="shared" si="7"/>
        <v>0</v>
      </c>
      <c r="K95" s="15">
        <f t="shared" si="8"/>
        <v>2760</v>
      </c>
      <c r="L95" s="14"/>
    </row>
    <row r="96" s="2" customFormat="1" spans="1:12">
      <c r="A96" s="12">
        <v>95</v>
      </c>
      <c r="B96" s="13" t="s">
        <v>122</v>
      </c>
      <c r="C96" s="12" t="s">
        <v>13</v>
      </c>
      <c r="D96" s="14" t="str">
        <f>VLOOKUP(B96,[1]人员明细!$B:$J,9,FALSE)</f>
        <v>男年满50周岁以上，女年满40周岁以上的大龄城镇居民</v>
      </c>
      <c r="E96" s="13" t="s">
        <v>15</v>
      </c>
      <c r="F96" s="15">
        <v>6</v>
      </c>
      <c r="G96" s="13"/>
      <c r="H96" s="15"/>
      <c r="I96" s="18">
        <f t="shared" si="6"/>
        <v>2760</v>
      </c>
      <c r="J96" s="18">
        <f t="shared" si="7"/>
        <v>0</v>
      </c>
      <c r="K96" s="15">
        <f t="shared" si="8"/>
        <v>2760</v>
      </c>
      <c r="L96" s="14"/>
    </row>
    <row r="97" s="2" customFormat="1" spans="1:12">
      <c r="A97" s="12">
        <v>96</v>
      </c>
      <c r="B97" s="13" t="s">
        <v>123</v>
      </c>
      <c r="C97" s="12" t="s">
        <v>13</v>
      </c>
      <c r="D97" s="14" t="str">
        <f>VLOOKUP(B97,[1]人员明细!$B:$J,9,FALSE)</f>
        <v>连续失业一年以上的城镇居民</v>
      </c>
      <c r="E97" s="13" t="s">
        <v>15</v>
      </c>
      <c r="F97" s="15">
        <v>6</v>
      </c>
      <c r="G97" s="13"/>
      <c r="H97" s="15"/>
      <c r="I97" s="18">
        <f t="shared" si="6"/>
        <v>2760</v>
      </c>
      <c r="J97" s="18">
        <f t="shared" si="7"/>
        <v>0</v>
      </c>
      <c r="K97" s="15">
        <f t="shared" si="8"/>
        <v>2760</v>
      </c>
      <c r="L97" s="14"/>
    </row>
    <row r="98" s="2" customFormat="1" spans="1:12">
      <c r="A98" s="12">
        <v>97</v>
      </c>
      <c r="B98" s="13" t="s">
        <v>124</v>
      </c>
      <c r="C98" s="12" t="s">
        <v>19</v>
      </c>
      <c r="D98" s="14" t="str">
        <f>VLOOKUP(B98,[1]人员明细!$B:$J,9,FALSE)</f>
        <v>男年满50周岁以上，女年满40周岁以上的大龄城镇居民</v>
      </c>
      <c r="E98" s="13" t="s">
        <v>15</v>
      </c>
      <c r="F98" s="15">
        <v>6</v>
      </c>
      <c r="G98" s="13"/>
      <c r="H98" s="15"/>
      <c r="I98" s="18">
        <f t="shared" si="6"/>
        <v>2760</v>
      </c>
      <c r="J98" s="18">
        <f t="shared" si="7"/>
        <v>0</v>
      </c>
      <c r="K98" s="15">
        <f t="shared" si="8"/>
        <v>2760</v>
      </c>
      <c r="L98" s="14"/>
    </row>
    <row r="99" s="2" customFormat="1" spans="1:12">
      <c r="A99" s="12">
        <v>98</v>
      </c>
      <c r="B99" s="13" t="s">
        <v>125</v>
      </c>
      <c r="C99" s="12" t="s">
        <v>13</v>
      </c>
      <c r="D99" s="14" t="str">
        <f>VLOOKUP(B99,[1]人员明细!$B:$J,9,FALSE)</f>
        <v>男年满50周岁以上，女年满40周岁以上的大龄城镇居民</v>
      </c>
      <c r="E99" s="13" t="s">
        <v>15</v>
      </c>
      <c r="F99" s="15">
        <v>6</v>
      </c>
      <c r="G99" s="13"/>
      <c r="H99" s="15"/>
      <c r="I99" s="18">
        <f t="shared" si="6"/>
        <v>2760</v>
      </c>
      <c r="J99" s="18">
        <f t="shared" si="7"/>
        <v>0</v>
      </c>
      <c r="K99" s="15">
        <f t="shared" si="8"/>
        <v>2760</v>
      </c>
      <c r="L99" s="14"/>
    </row>
    <row r="100" s="2" customFormat="1" spans="1:12">
      <c r="A100" s="12">
        <v>99</v>
      </c>
      <c r="B100" s="13" t="s">
        <v>126</v>
      </c>
      <c r="C100" s="12" t="s">
        <v>19</v>
      </c>
      <c r="D100" s="14" t="str">
        <f>VLOOKUP(B100,[1]人员明细!$B:$J,9,FALSE)</f>
        <v>持《残疾人证》的城镇居民</v>
      </c>
      <c r="E100" s="13" t="s">
        <v>15</v>
      </c>
      <c r="F100" s="15">
        <v>6</v>
      </c>
      <c r="G100" s="13"/>
      <c r="H100" s="15"/>
      <c r="I100" s="18">
        <f t="shared" si="6"/>
        <v>2760</v>
      </c>
      <c r="J100" s="18">
        <f t="shared" si="7"/>
        <v>0</v>
      </c>
      <c r="K100" s="15">
        <f t="shared" si="8"/>
        <v>2760</v>
      </c>
      <c r="L100" s="14"/>
    </row>
    <row r="101" s="2" customFormat="1" spans="1:12">
      <c r="A101" s="12">
        <v>100</v>
      </c>
      <c r="B101" s="13" t="s">
        <v>127</v>
      </c>
      <c r="C101" s="12" t="s">
        <v>13</v>
      </c>
      <c r="D101" s="14" t="s">
        <v>14</v>
      </c>
      <c r="E101" s="13" t="s">
        <v>31</v>
      </c>
      <c r="F101" s="15">
        <v>4</v>
      </c>
      <c r="G101" s="13"/>
      <c r="H101" s="15"/>
      <c r="I101" s="18">
        <f t="shared" si="6"/>
        <v>1840</v>
      </c>
      <c r="J101" s="18">
        <f t="shared" si="7"/>
        <v>0</v>
      </c>
      <c r="K101" s="15">
        <f t="shared" si="8"/>
        <v>1840</v>
      </c>
      <c r="L101" s="14"/>
    </row>
    <row r="102" s="2" customFormat="1" spans="1:12">
      <c r="A102" s="12">
        <v>101</v>
      </c>
      <c r="B102" s="13" t="s">
        <v>128</v>
      </c>
      <c r="C102" s="12" t="s">
        <v>13</v>
      </c>
      <c r="D102" s="14" t="str">
        <f>VLOOKUP(B102,[1]人员明细!$B:$J,9,FALSE)</f>
        <v>男年满50周岁以上，女年满40周岁以上的大龄城镇居民</v>
      </c>
      <c r="E102" s="13" t="s">
        <v>15</v>
      </c>
      <c r="F102" s="15">
        <v>6</v>
      </c>
      <c r="G102" s="13"/>
      <c r="H102" s="15"/>
      <c r="I102" s="18">
        <f t="shared" si="6"/>
        <v>2760</v>
      </c>
      <c r="J102" s="18">
        <f t="shared" si="7"/>
        <v>0</v>
      </c>
      <c r="K102" s="15">
        <f t="shared" si="8"/>
        <v>2760</v>
      </c>
      <c r="L102" s="14"/>
    </row>
    <row r="103" s="2" customFormat="1" spans="1:12">
      <c r="A103" s="12">
        <v>102</v>
      </c>
      <c r="B103" s="13" t="s">
        <v>129</v>
      </c>
      <c r="C103" s="12" t="s">
        <v>13</v>
      </c>
      <c r="D103" s="14" t="str">
        <f>VLOOKUP(B103,[1]人员明细!$B:$J,9,FALSE)</f>
        <v>男年满50周岁以上，女年满40周岁以上的大龄城镇居民</v>
      </c>
      <c r="E103" s="13" t="s">
        <v>15</v>
      </c>
      <c r="F103" s="15">
        <v>6</v>
      </c>
      <c r="G103" s="13"/>
      <c r="H103" s="15"/>
      <c r="I103" s="18">
        <f t="shared" si="6"/>
        <v>2760</v>
      </c>
      <c r="J103" s="18">
        <f t="shared" si="7"/>
        <v>0</v>
      </c>
      <c r="K103" s="15">
        <f t="shared" si="8"/>
        <v>2760</v>
      </c>
      <c r="L103" s="14"/>
    </row>
    <row r="104" s="2" customFormat="1" spans="1:12">
      <c r="A104" s="12">
        <v>103</v>
      </c>
      <c r="B104" s="13" t="s">
        <v>130</v>
      </c>
      <c r="C104" s="12" t="s">
        <v>13</v>
      </c>
      <c r="D104" s="14" t="str">
        <f>VLOOKUP(B104,[1]人员明细!$B:$J,9,FALSE)</f>
        <v>男年满50周岁以上，女年满40周岁以上的大龄城镇居民</v>
      </c>
      <c r="E104" s="13" t="s">
        <v>15</v>
      </c>
      <c r="F104" s="15">
        <v>6</v>
      </c>
      <c r="G104" s="13"/>
      <c r="H104" s="15"/>
      <c r="I104" s="18">
        <f t="shared" si="6"/>
        <v>2760</v>
      </c>
      <c r="J104" s="18">
        <f t="shared" si="7"/>
        <v>0</v>
      </c>
      <c r="K104" s="15">
        <f t="shared" si="8"/>
        <v>2760</v>
      </c>
      <c r="L104" s="14"/>
    </row>
    <row r="105" s="2" customFormat="1" spans="1:12">
      <c r="A105" s="12">
        <v>104</v>
      </c>
      <c r="B105" s="13" t="s">
        <v>131</v>
      </c>
      <c r="C105" s="12" t="s">
        <v>19</v>
      </c>
      <c r="D105" s="14" t="str">
        <f>VLOOKUP(B105,[1]人员明细!$B:$J,9,FALSE)</f>
        <v>男年满50周岁以上，女年满40周岁以上的大龄城镇居民</v>
      </c>
      <c r="E105" s="13" t="s">
        <v>15</v>
      </c>
      <c r="F105" s="15">
        <v>6</v>
      </c>
      <c r="G105" s="13"/>
      <c r="H105" s="15"/>
      <c r="I105" s="18">
        <f t="shared" si="6"/>
        <v>2760</v>
      </c>
      <c r="J105" s="18">
        <f t="shared" si="7"/>
        <v>0</v>
      </c>
      <c r="K105" s="15">
        <f t="shared" si="8"/>
        <v>2760</v>
      </c>
      <c r="L105" s="14"/>
    </row>
    <row r="106" s="2" customFormat="1" spans="1:12">
      <c r="A106" s="12">
        <v>105</v>
      </c>
      <c r="B106" s="13" t="s">
        <v>132</v>
      </c>
      <c r="C106" s="12" t="s">
        <v>19</v>
      </c>
      <c r="D106" s="14" t="str">
        <f>VLOOKUP(B106,[1]人员明细!$B:$J,9,FALSE)</f>
        <v>男年满50周岁以上，女年满40周岁以上的大龄城镇居民</v>
      </c>
      <c r="E106" s="13" t="s">
        <v>15</v>
      </c>
      <c r="F106" s="15">
        <v>6</v>
      </c>
      <c r="G106" s="13"/>
      <c r="H106" s="15"/>
      <c r="I106" s="18">
        <f t="shared" si="6"/>
        <v>2760</v>
      </c>
      <c r="J106" s="18">
        <f t="shared" si="7"/>
        <v>0</v>
      </c>
      <c r="K106" s="15">
        <f t="shared" si="8"/>
        <v>2760</v>
      </c>
      <c r="L106" s="14"/>
    </row>
    <row r="107" s="2" customFormat="1" ht="37.5" spans="1:12">
      <c r="A107" s="12">
        <v>106</v>
      </c>
      <c r="B107" s="13" t="s">
        <v>133</v>
      </c>
      <c r="C107" s="12" t="s">
        <v>19</v>
      </c>
      <c r="D107" s="14" t="str">
        <f>VLOOKUP(B107,[1]人员明细!$B:$J,9,FALSE)</f>
        <v>农村实行计划生育的独生子女户、二女户中，男年满40周岁以上、女年满30周岁以上人员</v>
      </c>
      <c r="E107" s="13" t="s">
        <v>15</v>
      </c>
      <c r="F107" s="15">
        <v>6</v>
      </c>
      <c r="G107" s="13"/>
      <c r="H107" s="15"/>
      <c r="I107" s="18">
        <f t="shared" si="6"/>
        <v>2760</v>
      </c>
      <c r="J107" s="18">
        <f t="shared" si="7"/>
        <v>0</v>
      </c>
      <c r="K107" s="15">
        <f t="shared" si="8"/>
        <v>2760</v>
      </c>
      <c r="L107" s="14"/>
    </row>
    <row r="108" s="2" customFormat="1" spans="1:12">
      <c r="A108" s="12">
        <v>107</v>
      </c>
      <c r="B108" s="13" t="s">
        <v>134</v>
      </c>
      <c r="C108" s="12" t="s">
        <v>19</v>
      </c>
      <c r="D108" s="14" t="s">
        <v>14</v>
      </c>
      <c r="E108" s="13" t="s">
        <v>31</v>
      </c>
      <c r="F108" s="15">
        <v>4</v>
      </c>
      <c r="G108" s="13"/>
      <c r="H108" s="15"/>
      <c r="I108" s="18">
        <f t="shared" si="6"/>
        <v>1840</v>
      </c>
      <c r="J108" s="18">
        <f t="shared" si="7"/>
        <v>0</v>
      </c>
      <c r="K108" s="15">
        <f t="shared" si="8"/>
        <v>1840</v>
      </c>
      <c r="L108" s="14"/>
    </row>
    <row r="109" s="2" customFormat="1" spans="1:12">
      <c r="A109" s="12">
        <v>108</v>
      </c>
      <c r="B109" s="13" t="s">
        <v>135</v>
      </c>
      <c r="C109" s="12" t="s">
        <v>19</v>
      </c>
      <c r="D109" s="14" t="s">
        <v>14</v>
      </c>
      <c r="E109" s="13" t="s">
        <v>15</v>
      </c>
      <c r="F109" s="15">
        <v>6</v>
      </c>
      <c r="G109" s="13"/>
      <c r="H109" s="15"/>
      <c r="I109" s="18">
        <f t="shared" si="6"/>
        <v>2760</v>
      </c>
      <c r="J109" s="18">
        <f t="shared" si="7"/>
        <v>0</v>
      </c>
      <c r="K109" s="15">
        <f t="shared" si="8"/>
        <v>2760</v>
      </c>
      <c r="L109" s="14"/>
    </row>
    <row r="110" s="2" customFormat="1" spans="1:12">
      <c r="A110" s="12">
        <v>109</v>
      </c>
      <c r="B110" s="13" t="s">
        <v>136</v>
      </c>
      <c r="C110" s="12" t="s">
        <v>13</v>
      </c>
      <c r="D110" s="14" t="s">
        <v>14</v>
      </c>
      <c r="E110" s="13" t="s">
        <v>15</v>
      </c>
      <c r="F110" s="15">
        <v>6</v>
      </c>
      <c r="G110" s="13"/>
      <c r="H110" s="15"/>
      <c r="I110" s="18">
        <f t="shared" si="6"/>
        <v>2760</v>
      </c>
      <c r="J110" s="18">
        <f t="shared" si="7"/>
        <v>0</v>
      </c>
      <c r="K110" s="15">
        <f t="shared" si="8"/>
        <v>2760</v>
      </c>
      <c r="L110" s="14"/>
    </row>
    <row r="111" s="2" customFormat="1" spans="1:12">
      <c r="A111" s="12">
        <v>110</v>
      </c>
      <c r="B111" s="13" t="s">
        <v>137</v>
      </c>
      <c r="C111" s="12" t="s">
        <v>19</v>
      </c>
      <c r="D111" s="14" t="s">
        <v>14</v>
      </c>
      <c r="E111" s="13" t="s">
        <v>15</v>
      </c>
      <c r="F111" s="15">
        <v>6</v>
      </c>
      <c r="G111" s="13"/>
      <c r="H111" s="15"/>
      <c r="I111" s="18">
        <f t="shared" si="6"/>
        <v>2760</v>
      </c>
      <c r="J111" s="18">
        <f t="shared" si="7"/>
        <v>0</v>
      </c>
      <c r="K111" s="15">
        <f t="shared" si="8"/>
        <v>2760</v>
      </c>
      <c r="L111" s="14"/>
    </row>
    <row r="112" s="2" customFormat="1" spans="1:12">
      <c r="A112" s="12">
        <v>111</v>
      </c>
      <c r="B112" s="13" t="s">
        <v>138</v>
      </c>
      <c r="C112" s="12" t="s">
        <v>13</v>
      </c>
      <c r="D112" s="14" t="s">
        <v>24</v>
      </c>
      <c r="E112" s="13" t="s">
        <v>15</v>
      </c>
      <c r="F112" s="15">
        <v>6</v>
      </c>
      <c r="G112" s="13"/>
      <c r="H112" s="15"/>
      <c r="I112" s="18">
        <f t="shared" si="6"/>
        <v>2760</v>
      </c>
      <c r="J112" s="18">
        <f t="shared" si="7"/>
        <v>0</v>
      </c>
      <c r="K112" s="15">
        <f t="shared" si="8"/>
        <v>2760</v>
      </c>
      <c r="L112" s="14"/>
    </row>
    <row r="113" s="2" customFormat="1" spans="1:12">
      <c r="A113" s="12">
        <v>112</v>
      </c>
      <c r="B113" s="13" t="s">
        <v>139</v>
      </c>
      <c r="C113" s="12" t="s">
        <v>13</v>
      </c>
      <c r="D113" s="14" t="s">
        <v>24</v>
      </c>
      <c r="E113" s="13" t="s">
        <v>15</v>
      </c>
      <c r="F113" s="15">
        <v>6</v>
      </c>
      <c r="G113" s="13"/>
      <c r="H113" s="15"/>
      <c r="I113" s="18">
        <f t="shared" si="6"/>
        <v>2760</v>
      </c>
      <c r="J113" s="18">
        <f t="shared" si="7"/>
        <v>0</v>
      </c>
      <c r="K113" s="15">
        <f t="shared" si="8"/>
        <v>2760</v>
      </c>
      <c r="L113" s="14"/>
    </row>
    <row r="114" s="2" customFormat="1" spans="1:12">
      <c r="A114" s="12">
        <v>113</v>
      </c>
      <c r="B114" s="13" t="s">
        <v>140</v>
      </c>
      <c r="C114" s="12" t="s">
        <v>13</v>
      </c>
      <c r="D114" s="14" t="s">
        <v>14</v>
      </c>
      <c r="E114" s="13" t="s">
        <v>102</v>
      </c>
      <c r="F114" s="15">
        <v>2</v>
      </c>
      <c r="G114" s="20"/>
      <c r="H114" s="21"/>
      <c r="I114" s="18">
        <f t="shared" si="6"/>
        <v>920</v>
      </c>
      <c r="J114" s="18">
        <f t="shared" si="7"/>
        <v>0</v>
      </c>
      <c r="K114" s="15">
        <f t="shared" si="8"/>
        <v>920</v>
      </c>
      <c r="L114" s="20"/>
    </row>
    <row r="115" s="2" customFormat="1" spans="1:12">
      <c r="A115" s="12">
        <v>114</v>
      </c>
      <c r="B115" s="13" t="s">
        <v>141</v>
      </c>
      <c r="C115" s="12" t="s">
        <v>19</v>
      </c>
      <c r="D115" s="14" t="s">
        <v>75</v>
      </c>
      <c r="E115" s="13" t="s">
        <v>15</v>
      </c>
      <c r="F115" s="15">
        <v>6</v>
      </c>
      <c r="G115" s="20"/>
      <c r="H115" s="21"/>
      <c r="I115" s="18">
        <f t="shared" si="6"/>
        <v>2760</v>
      </c>
      <c r="J115" s="18">
        <f t="shared" si="7"/>
        <v>0</v>
      </c>
      <c r="K115" s="15">
        <f t="shared" si="8"/>
        <v>2760</v>
      </c>
      <c r="L115" s="20"/>
    </row>
    <row r="116" s="2" customFormat="1" spans="1:12">
      <c r="A116" s="12">
        <v>115</v>
      </c>
      <c r="B116" s="13" t="s">
        <v>142</v>
      </c>
      <c r="C116" s="12" t="s">
        <v>13</v>
      </c>
      <c r="D116" s="14" t="s">
        <v>14</v>
      </c>
      <c r="E116" s="13" t="s">
        <v>15</v>
      </c>
      <c r="F116" s="15">
        <v>6</v>
      </c>
      <c r="G116" s="20"/>
      <c r="H116" s="21"/>
      <c r="I116" s="18">
        <f t="shared" si="6"/>
        <v>2760</v>
      </c>
      <c r="J116" s="18">
        <f t="shared" si="7"/>
        <v>0</v>
      </c>
      <c r="K116" s="15">
        <f t="shared" si="8"/>
        <v>2760</v>
      </c>
      <c r="L116" s="20"/>
    </row>
    <row r="117" s="2" customFormat="1" spans="1:12">
      <c r="A117" s="12">
        <v>116</v>
      </c>
      <c r="B117" s="13" t="s">
        <v>143</v>
      </c>
      <c r="C117" s="12" t="s">
        <v>13</v>
      </c>
      <c r="D117" s="14" t="s">
        <v>14</v>
      </c>
      <c r="E117" s="13" t="s">
        <v>102</v>
      </c>
      <c r="F117" s="15">
        <v>2</v>
      </c>
      <c r="G117" s="20"/>
      <c r="H117" s="21"/>
      <c r="I117" s="18">
        <f t="shared" si="6"/>
        <v>920</v>
      </c>
      <c r="J117" s="18">
        <f t="shared" si="7"/>
        <v>0</v>
      </c>
      <c r="K117" s="15">
        <f t="shared" si="8"/>
        <v>920</v>
      </c>
      <c r="L117" s="20"/>
    </row>
    <row r="118" s="2" customFormat="1" spans="1:12">
      <c r="A118" s="12">
        <v>117</v>
      </c>
      <c r="B118" s="13" t="s">
        <v>144</v>
      </c>
      <c r="C118" s="12" t="s">
        <v>13</v>
      </c>
      <c r="D118" s="14" t="s">
        <v>14</v>
      </c>
      <c r="E118" s="13" t="s">
        <v>145</v>
      </c>
      <c r="F118" s="15">
        <v>1</v>
      </c>
      <c r="G118" s="20"/>
      <c r="H118" s="21"/>
      <c r="I118" s="18">
        <f t="shared" si="6"/>
        <v>460</v>
      </c>
      <c r="J118" s="18">
        <f t="shared" si="7"/>
        <v>0</v>
      </c>
      <c r="K118" s="15">
        <f t="shared" si="8"/>
        <v>460</v>
      </c>
      <c r="L118" s="22"/>
    </row>
    <row r="119" s="2" customFormat="1" spans="1:12">
      <c r="A119" s="12">
        <v>118</v>
      </c>
      <c r="B119" s="13" t="s">
        <v>146</v>
      </c>
      <c r="C119" s="12" t="s">
        <v>13</v>
      </c>
      <c r="D119" s="14" t="s">
        <v>14</v>
      </c>
      <c r="E119" s="13" t="s">
        <v>145</v>
      </c>
      <c r="F119" s="15">
        <v>1</v>
      </c>
      <c r="G119" s="20"/>
      <c r="H119" s="21"/>
      <c r="I119" s="18">
        <f t="shared" si="6"/>
        <v>460</v>
      </c>
      <c r="J119" s="18">
        <f t="shared" si="7"/>
        <v>0</v>
      </c>
      <c r="K119" s="15">
        <f t="shared" si="8"/>
        <v>460</v>
      </c>
      <c r="L119" s="20"/>
    </row>
    <row r="120" s="2" customFormat="1" spans="1:12">
      <c r="A120" s="12">
        <v>119</v>
      </c>
      <c r="B120" s="13" t="s">
        <v>147</v>
      </c>
      <c r="C120" s="12" t="s">
        <v>13</v>
      </c>
      <c r="D120" s="14" t="s">
        <v>14</v>
      </c>
      <c r="E120" s="13" t="s">
        <v>145</v>
      </c>
      <c r="F120" s="15">
        <v>1</v>
      </c>
      <c r="G120" s="20"/>
      <c r="H120" s="21"/>
      <c r="I120" s="18">
        <f t="shared" si="6"/>
        <v>460</v>
      </c>
      <c r="J120" s="18">
        <f t="shared" si="7"/>
        <v>0</v>
      </c>
      <c r="K120" s="15">
        <f t="shared" si="8"/>
        <v>460</v>
      </c>
      <c r="L120" s="20"/>
    </row>
    <row r="121" s="2" customFormat="1" spans="1:12">
      <c r="A121" s="12">
        <v>120</v>
      </c>
      <c r="B121" s="13" t="s">
        <v>148</v>
      </c>
      <c r="C121" s="12" t="s">
        <v>19</v>
      </c>
      <c r="D121" s="14" t="s">
        <v>14</v>
      </c>
      <c r="E121" s="13" t="s">
        <v>145</v>
      </c>
      <c r="F121" s="15">
        <v>1</v>
      </c>
      <c r="G121" s="20"/>
      <c r="H121" s="21"/>
      <c r="I121" s="18">
        <f t="shared" si="6"/>
        <v>460</v>
      </c>
      <c r="J121" s="18">
        <f t="shared" si="7"/>
        <v>0</v>
      </c>
      <c r="K121" s="15">
        <f t="shared" si="8"/>
        <v>460</v>
      </c>
      <c r="L121" s="20"/>
    </row>
    <row r="122" s="2" customFormat="1" spans="1:12">
      <c r="A122" s="12">
        <v>121</v>
      </c>
      <c r="B122" s="13" t="s">
        <v>149</v>
      </c>
      <c r="C122" s="12" t="s">
        <v>13</v>
      </c>
      <c r="D122" s="14" t="s">
        <v>14</v>
      </c>
      <c r="E122" s="13" t="s">
        <v>15</v>
      </c>
      <c r="F122" s="15">
        <v>6</v>
      </c>
      <c r="G122" s="20"/>
      <c r="H122" s="21"/>
      <c r="I122" s="18">
        <f t="shared" si="6"/>
        <v>2760</v>
      </c>
      <c r="J122" s="18">
        <f t="shared" si="7"/>
        <v>0</v>
      </c>
      <c r="K122" s="15">
        <f t="shared" si="8"/>
        <v>2760</v>
      </c>
      <c r="L122" s="20"/>
    </row>
    <row r="123" s="2" customFormat="1" spans="1:12">
      <c r="A123" s="12">
        <v>122</v>
      </c>
      <c r="B123" s="13" t="s">
        <v>150</v>
      </c>
      <c r="C123" s="12" t="s">
        <v>19</v>
      </c>
      <c r="D123" s="14" t="s">
        <v>24</v>
      </c>
      <c r="E123" s="13" t="s">
        <v>15</v>
      </c>
      <c r="F123" s="15">
        <v>6</v>
      </c>
      <c r="G123" s="20"/>
      <c r="H123" s="21"/>
      <c r="I123" s="18">
        <f t="shared" si="6"/>
        <v>2760</v>
      </c>
      <c r="J123" s="18">
        <f t="shared" si="7"/>
        <v>0</v>
      </c>
      <c r="K123" s="15">
        <f t="shared" si="8"/>
        <v>2760</v>
      </c>
      <c r="L123" s="20"/>
    </row>
    <row r="124" s="2" customFormat="1" spans="1:12">
      <c r="A124" s="12">
        <v>123</v>
      </c>
      <c r="B124" s="13" t="s">
        <v>151</v>
      </c>
      <c r="C124" s="12" t="s">
        <v>19</v>
      </c>
      <c r="D124" s="14" t="s">
        <v>14</v>
      </c>
      <c r="E124" s="13" t="s">
        <v>145</v>
      </c>
      <c r="F124" s="15">
        <v>1</v>
      </c>
      <c r="G124" s="20"/>
      <c r="H124" s="21"/>
      <c r="I124" s="18">
        <f t="shared" si="6"/>
        <v>460</v>
      </c>
      <c r="J124" s="18">
        <f t="shared" si="7"/>
        <v>0</v>
      </c>
      <c r="K124" s="15">
        <f t="shared" si="8"/>
        <v>460</v>
      </c>
      <c r="L124" s="20"/>
    </row>
    <row r="125" s="2" customFormat="1" spans="1:12">
      <c r="A125" s="12">
        <v>124</v>
      </c>
      <c r="B125" s="13" t="s">
        <v>152</v>
      </c>
      <c r="C125" s="12" t="s">
        <v>13</v>
      </c>
      <c r="D125" s="14" t="s">
        <v>14</v>
      </c>
      <c r="E125" s="13" t="s">
        <v>15</v>
      </c>
      <c r="F125" s="15">
        <v>6</v>
      </c>
      <c r="G125" s="20"/>
      <c r="H125" s="21"/>
      <c r="I125" s="18">
        <f t="shared" si="6"/>
        <v>2760</v>
      </c>
      <c r="J125" s="18">
        <f t="shared" si="7"/>
        <v>0</v>
      </c>
      <c r="K125" s="15">
        <f t="shared" si="8"/>
        <v>2760</v>
      </c>
      <c r="L125" s="20"/>
    </row>
    <row r="126" s="2" customFormat="1" spans="1:12">
      <c r="A126" s="12">
        <v>125</v>
      </c>
      <c r="B126" s="13" t="s">
        <v>69</v>
      </c>
      <c r="C126" s="12" t="s">
        <v>13</v>
      </c>
      <c r="D126" s="14" t="s">
        <v>14</v>
      </c>
      <c r="E126" s="13" t="s">
        <v>15</v>
      </c>
      <c r="F126" s="15">
        <v>6</v>
      </c>
      <c r="G126" s="13"/>
      <c r="H126" s="15"/>
      <c r="I126" s="18">
        <f t="shared" si="6"/>
        <v>2760</v>
      </c>
      <c r="J126" s="18">
        <f t="shared" si="7"/>
        <v>0</v>
      </c>
      <c r="K126" s="15">
        <f t="shared" si="8"/>
        <v>2760</v>
      </c>
      <c r="L126" s="14"/>
    </row>
    <row r="127" s="2" customFormat="1" spans="1:12">
      <c r="A127" s="12">
        <v>126</v>
      </c>
      <c r="B127" s="13" t="s">
        <v>153</v>
      </c>
      <c r="C127" s="12" t="s">
        <v>13</v>
      </c>
      <c r="D127" s="14" t="s">
        <v>14</v>
      </c>
      <c r="E127" s="13" t="s">
        <v>145</v>
      </c>
      <c r="F127" s="15">
        <v>1</v>
      </c>
      <c r="G127" s="13"/>
      <c r="H127" s="15"/>
      <c r="I127" s="18">
        <f t="shared" si="6"/>
        <v>460</v>
      </c>
      <c r="J127" s="18">
        <f t="shared" si="7"/>
        <v>0</v>
      </c>
      <c r="K127" s="15">
        <f t="shared" si="8"/>
        <v>460</v>
      </c>
      <c r="L127" s="14"/>
    </row>
    <row r="128" s="2" customFormat="1" spans="1:12">
      <c r="A128" s="12">
        <v>127</v>
      </c>
      <c r="B128" s="13" t="s">
        <v>154</v>
      </c>
      <c r="C128" s="12" t="s">
        <v>19</v>
      </c>
      <c r="D128" s="14" t="s">
        <v>14</v>
      </c>
      <c r="E128" s="13" t="s">
        <v>15</v>
      </c>
      <c r="F128" s="15">
        <v>6</v>
      </c>
      <c r="G128" s="13" t="s">
        <v>15</v>
      </c>
      <c r="H128" s="15">
        <v>6</v>
      </c>
      <c r="I128" s="18">
        <f t="shared" si="6"/>
        <v>2760</v>
      </c>
      <c r="J128" s="18">
        <f t="shared" si="7"/>
        <v>1020</v>
      </c>
      <c r="K128" s="15">
        <f t="shared" si="8"/>
        <v>3780</v>
      </c>
      <c r="L128" s="14"/>
    </row>
    <row r="129" s="2" customFormat="1" spans="1:12">
      <c r="A129" s="12">
        <v>128</v>
      </c>
      <c r="B129" s="13" t="s">
        <v>155</v>
      </c>
      <c r="C129" s="12" t="s">
        <v>19</v>
      </c>
      <c r="D129" s="14" t="s">
        <v>14</v>
      </c>
      <c r="E129" s="13" t="s">
        <v>15</v>
      </c>
      <c r="F129" s="15">
        <v>6</v>
      </c>
      <c r="G129" s="13"/>
      <c r="H129" s="15"/>
      <c r="I129" s="18">
        <f t="shared" si="6"/>
        <v>2760</v>
      </c>
      <c r="J129" s="18">
        <f t="shared" si="7"/>
        <v>0</v>
      </c>
      <c r="K129" s="15">
        <f t="shared" si="8"/>
        <v>2760</v>
      </c>
      <c r="L129" s="14"/>
    </row>
    <row r="130" s="2" customFormat="1" spans="1:12">
      <c r="A130" s="12">
        <v>129</v>
      </c>
      <c r="B130" s="13" t="s">
        <v>156</v>
      </c>
      <c r="C130" s="12" t="s">
        <v>13</v>
      </c>
      <c r="D130" s="14" t="s">
        <v>14</v>
      </c>
      <c r="E130" s="13" t="s">
        <v>102</v>
      </c>
      <c r="F130" s="15">
        <v>2</v>
      </c>
      <c r="G130" s="13"/>
      <c r="H130" s="15"/>
      <c r="I130" s="18">
        <f t="shared" si="6"/>
        <v>920</v>
      </c>
      <c r="J130" s="18">
        <f t="shared" si="7"/>
        <v>0</v>
      </c>
      <c r="K130" s="15">
        <f t="shared" si="8"/>
        <v>920</v>
      </c>
      <c r="L130" s="14"/>
    </row>
    <row r="131" s="2" customFormat="1" spans="1:12">
      <c r="A131" s="12">
        <v>130</v>
      </c>
      <c r="B131" s="13" t="s">
        <v>157</v>
      </c>
      <c r="C131" s="12" t="s">
        <v>13</v>
      </c>
      <c r="D131" s="14" t="s">
        <v>14</v>
      </c>
      <c r="E131" s="13" t="s">
        <v>82</v>
      </c>
      <c r="F131" s="15">
        <v>3</v>
      </c>
      <c r="G131" s="13"/>
      <c r="H131" s="15"/>
      <c r="I131" s="18">
        <f t="shared" si="6"/>
        <v>1380</v>
      </c>
      <c r="J131" s="18">
        <f t="shared" si="7"/>
        <v>0</v>
      </c>
      <c r="K131" s="15">
        <f t="shared" si="8"/>
        <v>1380</v>
      </c>
      <c r="L131" s="14"/>
    </row>
    <row r="132" s="2" customFormat="1" ht="37.5" spans="1:12">
      <c r="A132" s="12">
        <v>131</v>
      </c>
      <c r="B132" s="13" t="s">
        <v>158</v>
      </c>
      <c r="C132" s="12" t="s">
        <v>13</v>
      </c>
      <c r="D132" s="14" t="s">
        <v>30</v>
      </c>
      <c r="E132" s="13" t="s">
        <v>102</v>
      </c>
      <c r="F132" s="15">
        <v>2</v>
      </c>
      <c r="G132" s="13"/>
      <c r="H132" s="15"/>
      <c r="I132" s="18">
        <f t="shared" si="6"/>
        <v>920</v>
      </c>
      <c r="J132" s="18">
        <f t="shared" si="7"/>
        <v>0</v>
      </c>
      <c r="K132" s="15">
        <f t="shared" si="8"/>
        <v>920</v>
      </c>
      <c r="L132" s="14"/>
    </row>
    <row r="133" s="2" customFormat="1" ht="37.5" spans="1:12">
      <c r="A133" s="12">
        <v>132</v>
      </c>
      <c r="B133" s="13" t="s">
        <v>159</v>
      </c>
      <c r="C133" s="12" t="s">
        <v>13</v>
      </c>
      <c r="D133" s="14" t="s">
        <v>30</v>
      </c>
      <c r="E133" s="13" t="s">
        <v>82</v>
      </c>
      <c r="F133" s="15">
        <v>3</v>
      </c>
      <c r="G133" s="13"/>
      <c r="H133" s="15"/>
      <c r="I133" s="18">
        <f t="shared" si="6"/>
        <v>1380</v>
      </c>
      <c r="J133" s="18">
        <f t="shared" si="7"/>
        <v>0</v>
      </c>
      <c r="K133" s="15">
        <f t="shared" si="8"/>
        <v>1380</v>
      </c>
      <c r="L133" s="14"/>
    </row>
    <row r="134" s="2" customFormat="1" spans="1:12">
      <c r="A134" s="12">
        <v>133</v>
      </c>
      <c r="B134" s="13" t="s">
        <v>160</v>
      </c>
      <c r="C134" s="12" t="s">
        <v>19</v>
      </c>
      <c r="D134" s="14" t="s">
        <v>14</v>
      </c>
      <c r="E134" s="13" t="s">
        <v>82</v>
      </c>
      <c r="F134" s="15">
        <v>3</v>
      </c>
      <c r="G134" s="13"/>
      <c r="H134" s="15"/>
      <c r="I134" s="18">
        <f t="shared" si="6"/>
        <v>1380</v>
      </c>
      <c r="J134" s="18">
        <f t="shared" si="7"/>
        <v>0</v>
      </c>
      <c r="K134" s="15">
        <f t="shared" si="8"/>
        <v>1380</v>
      </c>
      <c r="L134" s="14"/>
    </row>
    <row r="135" s="2" customFormat="1" spans="1:12">
      <c r="A135" s="12">
        <v>134</v>
      </c>
      <c r="B135" s="13" t="s">
        <v>161</v>
      </c>
      <c r="C135" s="12" t="s">
        <v>13</v>
      </c>
      <c r="D135" s="14" t="s">
        <v>14</v>
      </c>
      <c r="E135" s="13" t="s">
        <v>82</v>
      </c>
      <c r="F135" s="15">
        <v>3</v>
      </c>
      <c r="G135" s="13"/>
      <c r="H135" s="15"/>
      <c r="I135" s="18">
        <f t="shared" si="6"/>
        <v>1380</v>
      </c>
      <c r="J135" s="18">
        <f t="shared" si="7"/>
        <v>0</v>
      </c>
      <c r="K135" s="15">
        <f t="shared" si="8"/>
        <v>1380</v>
      </c>
      <c r="L135" s="14"/>
    </row>
    <row r="136" s="2" customFormat="1" spans="1:12">
      <c r="A136" s="12">
        <v>135</v>
      </c>
      <c r="B136" s="13" t="s">
        <v>162</v>
      </c>
      <c r="C136" s="12" t="s">
        <v>19</v>
      </c>
      <c r="D136" s="14" t="s">
        <v>14</v>
      </c>
      <c r="E136" s="13" t="s">
        <v>82</v>
      </c>
      <c r="F136" s="15">
        <v>3</v>
      </c>
      <c r="G136" s="13"/>
      <c r="H136" s="15"/>
      <c r="I136" s="18">
        <f t="shared" si="6"/>
        <v>1380</v>
      </c>
      <c r="J136" s="18">
        <f t="shared" si="7"/>
        <v>0</v>
      </c>
      <c r="K136" s="15">
        <f t="shared" si="8"/>
        <v>1380</v>
      </c>
      <c r="L136" s="14"/>
    </row>
    <row r="137" s="2" customFormat="1" spans="1:12">
      <c r="A137" s="12">
        <v>136</v>
      </c>
      <c r="B137" s="13" t="s">
        <v>163</v>
      </c>
      <c r="C137" s="12" t="s">
        <v>19</v>
      </c>
      <c r="D137" s="14" t="s">
        <v>14</v>
      </c>
      <c r="E137" s="13" t="s">
        <v>82</v>
      </c>
      <c r="F137" s="15">
        <v>3</v>
      </c>
      <c r="G137" s="13"/>
      <c r="H137" s="15"/>
      <c r="I137" s="18">
        <f t="shared" si="6"/>
        <v>1380</v>
      </c>
      <c r="J137" s="18">
        <f t="shared" si="7"/>
        <v>0</v>
      </c>
      <c r="K137" s="15">
        <f t="shared" si="8"/>
        <v>1380</v>
      </c>
      <c r="L137" s="14"/>
    </row>
    <row r="138" s="2" customFormat="1" spans="1:12">
      <c r="A138" s="12">
        <v>137</v>
      </c>
      <c r="B138" s="13" t="s">
        <v>164</v>
      </c>
      <c r="C138" s="12" t="s">
        <v>13</v>
      </c>
      <c r="D138" s="14" t="s">
        <v>14</v>
      </c>
      <c r="E138" s="13" t="s">
        <v>82</v>
      </c>
      <c r="F138" s="15">
        <v>3</v>
      </c>
      <c r="G138" s="13"/>
      <c r="H138" s="15"/>
      <c r="I138" s="18">
        <f t="shared" si="6"/>
        <v>1380</v>
      </c>
      <c r="J138" s="18">
        <f t="shared" si="7"/>
        <v>0</v>
      </c>
      <c r="K138" s="15">
        <f t="shared" si="8"/>
        <v>1380</v>
      </c>
      <c r="L138" s="14"/>
    </row>
    <row r="139" s="2" customFormat="1" spans="1:12">
      <c r="A139" s="12">
        <v>138</v>
      </c>
      <c r="B139" s="13" t="s">
        <v>165</v>
      </c>
      <c r="C139" s="12" t="s">
        <v>19</v>
      </c>
      <c r="D139" s="14" t="s">
        <v>14</v>
      </c>
      <c r="E139" s="13" t="s">
        <v>82</v>
      </c>
      <c r="F139" s="15">
        <v>3</v>
      </c>
      <c r="G139" s="13"/>
      <c r="H139" s="15"/>
      <c r="I139" s="18">
        <f t="shared" si="6"/>
        <v>1380</v>
      </c>
      <c r="J139" s="18">
        <f t="shared" si="7"/>
        <v>0</v>
      </c>
      <c r="K139" s="15">
        <f t="shared" si="8"/>
        <v>1380</v>
      </c>
      <c r="L139" s="14"/>
    </row>
    <row r="140" s="2" customFormat="1" ht="37.5" spans="1:12">
      <c r="A140" s="12">
        <v>139</v>
      </c>
      <c r="B140" s="13" t="s">
        <v>166</v>
      </c>
      <c r="C140" s="12" t="s">
        <v>19</v>
      </c>
      <c r="D140" s="14" t="s">
        <v>30</v>
      </c>
      <c r="E140" s="13" t="s">
        <v>82</v>
      </c>
      <c r="F140" s="15">
        <v>3</v>
      </c>
      <c r="G140" s="13"/>
      <c r="H140" s="15"/>
      <c r="I140" s="18">
        <f t="shared" si="6"/>
        <v>1380</v>
      </c>
      <c r="J140" s="18">
        <f t="shared" si="7"/>
        <v>0</v>
      </c>
      <c r="K140" s="15">
        <f t="shared" si="8"/>
        <v>1380</v>
      </c>
      <c r="L140" s="14"/>
    </row>
    <row r="141" s="2" customFormat="1" spans="1:12">
      <c r="A141" s="12">
        <v>140</v>
      </c>
      <c r="B141" s="13" t="s">
        <v>167</v>
      </c>
      <c r="C141" s="12" t="s">
        <v>13</v>
      </c>
      <c r="D141" s="14" t="s">
        <v>14</v>
      </c>
      <c r="E141" s="13" t="s">
        <v>15</v>
      </c>
      <c r="F141" s="15">
        <v>6</v>
      </c>
      <c r="G141" s="13"/>
      <c r="H141" s="15"/>
      <c r="I141" s="18">
        <f t="shared" si="6"/>
        <v>2760</v>
      </c>
      <c r="J141" s="18">
        <f t="shared" si="7"/>
        <v>0</v>
      </c>
      <c r="K141" s="15">
        <f t="shared" si="8"/>
        <v>2760</v>
      </c>
      <c r="L141" s="14"/>
    </row>
    <row r="142" s="2" customFormat="1" spans="1:12">
      <c r="A142" s="12">
        <v>141</v>
      </c>
      <c r="B142" s="13" t="s">
        <v>168</v>
      </c>
      <c r="C142" s="12" t="s">
        <v>19</v>
      </c>
      <c r="D142" s="14" t="s">
        <v>14</v>
      </c>
      <c r="E142" s="13" t="s">
        <v>95</v>
      </c>
      <c r="F142" s="15">
        <v>1</v>
      </c>
      <c r="G142" s="13"/>
      <c r="H142" s="15"/>
      <c r="I142" s="18">
        <f t="shared" si="6"/>
        <v>460</v>
      </c>
      <c r="J142" s="18">
        <f t="shared" si="7"/>
        <v>0</v>
      </c>
      <c r="K142" s="15">
        <f t="shared" si="8"/>
        <v>460</v>
      </c>
      <c r="L142" s="14"/>
    </row>
    <row r="143" s="2" customFormat="1" spans="1:12">
      <c r="A143" s="12">
        <v>142</v>
      </c>
      <c r="B143" s="23" t="s">
        <v>169</v>
      </c>
      <c r="C143" s="12" t="s">
        <v>13</v>
      </c>
      <c r="D143" s="14" t="s">
        <v>14</v>
      </c>
      <c r="E143" s="13" t="s">
        <v>15</v>
      </c>
      <c r="F143" s="15">
        <v>6</v>
      </c>
      <c r="G143" s="13"/>
      <c r="H143" s="15"/>
      <c r="I143" s="18">
        <f t="shared" si="6"/>
        <v>2760</v>
      </c>
      <c r="J143" s="18">
        <f t="shared" si="7"/>
        <v>0</v>
      </c>
      <c r="K143" s="15">
        <f t="shared" si="8"/>
        <v>2760</v>
      </c>
      <c r="L143" s="14"/>
    </row>
    <row r="144" s="2" customFormat="1" spans="1:12">
      <c r="A144" s="12">
        <v>143</v>
      </c>
      <c r="B144" s="13" t="s">
        <v>170</v>
      </c>
      <c r="C144" s="12" t="s">
        <v>13</v>
      </c>
      <c r="D144" s="14" t="s">
        <v>14</v>
      </c>
      <c r="E144" s="13" t="s">
        <v>82</v>
      </c>
      <c r="F144" s="15">
        <v>3</v>
      </c>
      <c r="G144" s="13"/>
      <c r="H144" s="15"/>
      <c r="I144" s="18">
        <f t="shared" si="6"/>
        <v>1380</v>
      </c>
      <c r="J144" s="18">
        <f t="shared" si="7"/>
        <v>0</v>
      </c>
      <c r="K144" s="15">
        <f t="shared" si="8"/>
        <v>1380</v>
      </c>
      <c r="L144" s="14"/>
    </row>
    <row r="145" s="2" customFormat="1" spans="1:12">
      <c r="A145" s="12">
        <v>144</v>
      </c>
      <c r="B145" s="13" t="s">
        <v>171</v>
      </c>
      <c r="C145" s="12" t="s">
        <v>13</v>
      </c>
      <c r="D145" s="14" t="s">
        <v>14</v>
      </c>
      <c r="E145" s="13" t="s">
        <v>82</v>
      </c>
      <c r="F145" s="15">
        <v>3</v>
      </c>
      <c r="G145" s="13"/>
      <c r="H145" s="15"/>
      <c r="I145" s="18">
        <f t="shared" si="6"/>
        <v>1380</v>
      </c>
      <c r="J145" s="18">
        <f t="shared" si="7"/>
        <v>0</v>
      </c>
      <c r="K145" s="15">
        <f t="shared" si="8"/>
        <v>1380</v>
      </c>
      <c r="L145" s="14"/>
    </row>
    <row r="146" s="2" customFormat="1" spans="1:12">
      <c r="A146" s="12">
        <v>145</v>
      </c>
      <c r="B146" s="13" t="s">
        <v>172</v>
      </c>
      <c r="C146" s="12" t="s">
        <v>19</v>
      </c>
      <c r="D146" s="14" t="s">
        <v>24</v>
      </c>
      <c r="E146" s="13" t="s">
        <v>82</v>
      </c>
      <c r="F146" s="15">
        <v>3</v>
      </c>
      <c r="G146" s="13"/>
      <c r="H146" s="15"/>
      <c r="I146" s="18">
        <f t="shared" si="6"/>
        <v>1380</v>
      </c>
      <c r="J146" s="18">
        <f t="shared" si="7"/>
        <v>0</v>
      </c>
      <c r="K146" s="15">
        <f t="shared" si="8"/>
        <v>1380</v>
      </c>
      <c r="L146" s="14"/>
    </row>
    <row r="147" s="2" customFormat="1" spans="1:12">
      <c r="A147" s="12">
        <v>146</v>
      </c>
      <c r="B147" s="13" t="s">
        <v>173</v>
      </c>
      <c r="C147" s="12" t="s">
        <v>19</v>
      </c>
      <c r="D147" s="14" t="s">
        <v>14</v>
      </c>
      <c r="E147" s="13" t="s">
        <v>82</v>
      </c>
      <c r="F147" s="15">
        <v>3</v>
      </c>
      <c r="G147" s="13"/>
      <c r="H147" s="15"/>
      <c r="I147" s="18">
        <f t="shared" si="6"/>
        <v>1380</v>
      </c>
      <c r="J147" s="18">
        <f t="shared" si="7"/>
        <v>0</v>
      </c>
      <c r="K147" s="15">
        <f t="shared" si="8"/>
        <v>1380</v>
      </c>
      <c r="L147" s="14"/>
    </row>
    <row r="148" s="2" customFormat="1" ht="37.5" spans="1:12">
      <c r="A148" s="12">
        <v>147</v>
      </c>
      <c r="B148" s="13" t="s">
        <v>174</v>
      </c>
      <c r="C148" s="12" t="s">
        <v>13</v>
      </c>
      <c r="D148" s="14" t="s">
        <v>30</v>
      </c>
      <c r="E148" s="13" t="s">
        <v>82</v>
      </c>
      <c r="F148" s="15">
        <v>3</v>
      </c>
      <c r="G148" s="13"/>
      <c r="H148" s="15"/>
      <c r="I148" s="18">
        <f t="shared" si="6"/>
        <v>1380</v>
      </c>
      <c r="J148" s="18">
        <f t="shared" si="7"/>
        <v>0</v>
      </c>
      <c r="K148" s="15">
        <f t="shared" si="8"/>
        <v>1380</v>
      </c>
      <c r="L148" s="14"/>
    </row>
    <row r="149" s="2" customFormat="1" spans="1:12">
      <c r="A149" s="12">
        <v>148</v>
      </c>
      <c r="B149" s="13" t="s">
        <v>175</v>
      </c>
      <c r="C149" s="12" t="s">
        <v>19</v>
      </c>
      <c r="D149" s="14" t="s">
        <v>24</v>
      </c>
      <c r="E149" s="13" t="s">
        <v>145</v>
      </c>
      <c r="F149" s="15">
        <v>1</v>
      </c>
      <c r="G149" s="13"/>
      <c r="H149" s="15"/>
      <c r="I149" s="18">
        <f t="shared" si="6"/>
        <v>460</v>
      </c>
      <c r="J149" s="18">
        <f t="shared" si="7"/>
        <v>0</v>
      </c>
      <c r="K149" s="15">
        <f t="shared" si="8"/>
        <v>460</v>
      </c>
      <c r="L149" s="14"/>
    </row>
    <row r="150" s="2" customFormat="1" spans="1:12">
      <c r="A150" s="12">
        <v>149</v>
      </c>
      <c r="B150" s="13" t="s">
        <v>176</v>
      </c>
      <c r="C150" s="12" t="s">
        <v>13</v>
      </c>
      <c r="D150" s="14" t="s">
        <v>177</v>
      </c>
      <c r="E150" s="13" t="s">
        <v>145</v>
      </c>
      <c r="F150" s="15">
        <v>1</v>
      </c>
      <c r="G150" s="13"/>
      <c r="H150" s="15"/>
      <c r="I150" s="18">
        <f t="shared" si="6"/>
        <v>460</v>
      </c>
      <c r="J150" s="18">
        <f t="shared" si="7"/>
        <v>0</v>
      </c>
      <c r="K150" s="15">
        <f t="shared" si="8"/>
        <v>460</v>
      </c>
      <c r="L150" s="14"/>
    </row>
    <row r="151" s="2" customFormat="1" spans="1:12">
      <c r="A151" s="12">
        <v>150</v>
      </c>
      <c r="B151" s="13" t="s">
        <v>178</v>
      </c>
      <c r="C151" s="12" t="s">
        <v>13</v>
      </c>
      <c r="D151" s="14" t="s">
        <v>14</v>
      </c>
      <c r="E151" s="13" t="s">
        <v>145</v>
      </c>
      <c r="F151" s="15">
        <v>1</v>
      </c>
      <c r="G151" s="13"/>
      <c r="H151" s="15"/>
      <c r="I151" s="18">
        <f t="shared" si="6"/>
        <v>460</v>
      </c>
      <c r="J151" s="18">
        <f t="shared" si="7"/>
        <v>0</v>
      </c>
      <c r="K151" s="15">
        <f t="shared" si="8"/>
        <v>460</v>
      </c>
      <c r="L151" s="14"/>
    </row>
    <row r="152" s="2" customFormat="1" ht="37.5" spans="1:12">
      <c r="A152" s="12">
        <v>151</v>
      </c>
      <c r="B152" s="13" t="s">
        <v>179</v>
      </c>
      <c r="C152" s="12" t="s">
        <v>13</v>
      </c>
      <c r="D152" s="14" t="s">
        <v>30</v>
      </c>
      <c r="E152" s="13" t="s">
        <v>145</v>
      </c>
      <c r="F152" s="15">
        <v>1</v>
      </c>
      <c r="G152" s="13"/>
      <c r="H152" s="15"/>
      <c r="I152" s="18">
        <f t="shared" si="6"/>
        <v>460</v>
      </c>
      <c r="J152" s="18">
        <f t="shared" si="7"/>
        <v>0</v>
      </c>
      <c r="K152" s="15">
        <f t="shared" si="8"/>
        <v>460</v>
      </c>
      <c r="L152" s="14"/>
    </row>
    <row r="153" s="2" customFormat="1" spans="1:12">
      <c r="A153" s="12">
        <v>152</v>
      </c>
      <c r="B153" s="13" t="s">
        <v>180</v>
      </c>
      <c r="C153" s="12" t="s">
        <v>13</v>
      </c>
      <c r="D153" s="14" t="s">
        <v>14</v>
      </c>
      <c r="E153" s="13" t="s">
        <v>145</v>
      </c>
      <c r="F153" s="15">
        <v>1</v>
      </c>
      <c r="G153" s="13"/>
      <c r="H153" s="15"/>
      <c r="I153" s="18">
        <f t="shared" si="6"/>
        <v>460</v>
      </c>
      <c r="J153" s="18">
        <f t="shared" si="7"/>
        <v>0</v>
      </c>
      <c r="K153" s="15">
        <f t="shared" si="8"/>
        <v>460</v>
      </c>
      <c r="L153" s="14"/>
    </row>
    <row r="154" s="2" customFormat="1" spans="1:12">
      <c r="A154" s="12">
        <v>153</v>
      </c>
      <c r="B154" s="13" t="s">
        <v>181</v>
      </c>
      <c r="C154" s="12" t="s">
        <v>19</v>
      </c>
      <c r="D154" s="14" t="s">
        <v>14</v>
      </c>
      <c r="E154" s="13" t="s">
        <v>15</v>
      </c>
      <c r="F154" s="15">
        <v>6</v>
      </c>
      <c r="G154" s="13" t="s">
        <v>15</v>
      </c>
      <c r="H154" s="15">
        <v>6</v>
      </c>
      <c r="I154" s="18">
        <f t="shared" si="6"/>
        <v>2760</v>
      </c>
      <c r="J154" s="18">
        <f t="shared" si="7"/>
        <v>1020</v>
      </c>
      <c r="K154" s="15">
        <f t="shared" si="8"/>
        <v>3780</v>
      </c>
      <c r="L154" s="14"/>
    </row>
    <row r="155" s="2" customFormat="1" spans="1:12">
      <c r="A155" s="12">
        <v>154</v>
      </c>
      <c r="B155" s="13" t="s">
        <v>182</v>
      </c>
      <c r="C155" s="12" t="s">
        <v>13</v>
      </c>
      <c r="D155" s="14" t="s">
        <v>14</v>
      </c>
      <c r="E155" s="13" t="s">
        <v>15</v>
      </c>
      <c r="F155" s="15">
        <v>6</v>
      </c>
      <c r="G155" s="13" t="s">
        <v>15</v>
      </c>
      <c r="H155" s="15">
        <v>6</v>
      </c>
      <c r="I155" s="18">
        <f t="shared" si="6"/>
        <v>2760</v>
      </c>
      <c r="J155" s="18">
        <f t="shared" si="7"/>
        <v>1020</v>
      </c>
      <c r="K155" s="15">
        <f t="shared" si="8"/>
        <v>3780</v>
      </c>
      <c r="L155" s="14"/>
    </row>
    <row r="156" s="2" customFormat="1" spans="1:12">
      <c r="A156" s="12">
        <v>155</v>
      </c>
      <c r="B156" s="13" t="s">
        <v>183</v>
      </c>
      <c r="C156" s="12" t="s">
        <v>19</v>
      </c>
      <c r="D156" s="14" t="s">
        <v>14</v>
      </c>
      <c r="E156" s="13" t="s">
        <v>15</v>
      </c>
      <c r="F156" s="15">
        <v>6</v>
      </c>
      <c r="G156" s="13" t="s">
        <v>15</v>
      </c>
      <c r="H156" s="15">
        <v>6</v>
      </c>
      <c r="I156" s="18">
        <f t="shared" si="6"/>
        <v>2760</v>
      </c>
      <c r="J156" s="18">
        <f t="shared" si="7"/>
        <v>1020</v>
      </c>
      <c r="K156" s="15">
        <f t="shared" si="8"/>
        <v>3780</v>
      </c>
      <c r="L156" s="14"/>
    </row>
    <row r="157" s="2" customFormat="1" spans="1:12">
      <c r="A157" s="12">
        <v>156</v>
      </c>
      <c r="B157" s="13" t="s">
        <v>184</v>
      </c>
      <c r="C157" s="12" t="s">
        <v>19</v>
      </c>
      <c r="D157" s="14" t="s">
        <v>75</v>
      </c>
      <c r="E157" s="13" t="s">
        <v>15</v>
      </c>
      <c r="F157" s="15">
        <v>6</v>
      </c>
      <c r="G157" s="13" t="s">
        <v>15</v>
      </c>
      <c r="H157" s="15">
        <v>6</v>
      </c>
      <c r="I157" s="18">
        <f t="shared" si="6"/>
        <v>2760</v>
      </c>
      <c r="J157" s="18">
        <f t="shared" si="7"/>
        <v>1020</v>
      </c>
      <c r="K157" s="15">
        <f t="shared" si="8"/>
        <v>3780</v>
      </c>
      <c r="L157" s="14"/>
    </row>
    <row r="158" s="2" customFormat="1" spans="1:12">
      <c r="A158" s="12">
        <v>157</v>
      </c>
      <c r="B158" s="13" t="s">
        <v>185</v>
      </c>
      <c r="C158" s="12" t="s">
        <v>13</v>
      </c>
      <c r="D158" s="14" t="s">
        <v>14</v>
      </c>
      <c r="E158" s="13" t="s">
        <v>15</v>
      </c>
      <c r="F158" s="15">
        <v>6</v>
      </c>
      <c r="G158" s="13"/>
      <c r="H158" s="15"/>
      <c r="I158" s="18">
        <f t="shared" ref="I158:I176" si="9">460*F158</f>
        <v>2760</v>
      </c>
      <c r="J158" s="18">
        <f t="shared" ref="J158:J176" si="10">170*H158</f>
        <v>0</v>
      </c>
      <c r="K158" s="15">
        <f t="shared" ref="K158:K176" si="11">I158+J158</f>
        <v>2760</v>
      </c>
      <c r="L158" s="14"/>
    </row>
    <row r="159" s="2" customFormat="1" ht="37.5" spans="1:12">
      <c r="A159" s="12">
        <v>158</v>
      </c>
      <c r="B159" s="13" t="s">
        <v>186</v>
      </c>
      <c r="C159" s="12" t="s">
        <v>19</v>
      </c>
      <c r="D159" s="14" t="s">
        <v>30</v>
      </c>
      <c r="E159" s="13" t="s">
        <v>15</v>
      </c>
      <c r="F159" s="15">
        <v>6</v>
      </c>
      <c r="G159" s="13"/>
      <c r="H159" s="15"/>
      <c r="I159" s="18">
        <f t="shared" si="9"/>
        <v>2760</v>
      </c>
      <c r="J159" s="18">
        <f t="shared" si="10"/>
        <v>0</v>
      </c>
      <c r="K159" s="15">
        <f t="shared" si="11"/>
        <v>2760</v>
      </c>
      <c r="L159" s="14"/>
    </row>
    <row r="160" s="2" customFormat="1" spans="1:12">
      <c r="A160" s="12">
        <v>159</v>
      </c>
      <c r="B160" s="13" t="s">
        <v>187</v>
      </c>
      <c r="C160" s="12" t="s">
        <v>19</v>
      </c>
      <c r="D160" s="14" t="s">
        <v>14</v>
      </c>
      <c r="E160" s="13" t="s">
        <v>15</v>
      </c>
      <c r="F160" s="15">
        <v>6</v>
      </c>
      <c r="G160" s="13" t="s">
        <v>15</v>
      </c>
      <c r="H160" s="15">
        <v>6</v>
      </c>
      <c r="I160" s="18">
        <f t="shared" si="9"/>
        <v>2760</v>
      </c>
      <c r="J160" s="18">
        <f t="shared" si="10"/>
        <v>1020</v>
      </c>
      <c r="K160" s="15">
        <f t="shared" si="11"/>
        <v>3780</v>
      </c>
      <c r="L160" s="14"/>
    </row>
    <row r="161" s="2" customFormat="1" spans="1:12">
      <c r="A161" s="12">
        <v>160</v>
      </c>
      <c r="B161" s="13" t="s">
        <v>188</v>
      </c>
      <c r="C161" s="12" t="s">
        <v>13</v>
      </c>
      <c r="D161" s="14" t="s">
        <v>14</v>
      </c>
      <c r="E161" s="13" t="s">
        <v>15</v>
      </c>
      <c r="F161" s="15">
        <v>6</v>
      </c>
      <c r="G161" s="13" t="s">
        <v>15</v>
      </c>
      <c r="H161" s="15">
        <v>6</v>
      </c>
      <c r="I161" s="18">
        <f t="shared" si="9"/>
        <v>2760</v>
      </c>
      <c r="J161" s="18">
        <f t="shared" si="10"/>
        <v>1020</v>
      </c>
      <c r="K161" s="15">
        <f t="shared" si="11"/>
        <v>3780</v>
      </c>
      <c r="L161" s="14"/>
    </row>
    <row r="162" s="2" customFormat="1" spans="1:12">
      <c r="A162" s="12">
        <v>161</v>
      </c>
      <c r="B162" s="13" t="s">
        <v>189</v>
      </c>
      <c r="C162" s="12" t="s">
        <v>19</v>
      </c>
      <c r="D162" s="14" t="s">
        <v>50</v>
      </c>
      <c r="E162" s="13" t="s">
        <v>15</v>
      </c>
      <c r="F162" s="15">
        <v>6</v>
      </c>
      <c r="G162" s="13"/>
      <c r="H162" s="15">
        <v>6</v>
      </c>
      <c r="I162" s="18">
        <f t="shared" si="9"/>
        <v>2760</v>
      </c>
      <c r="J162" s="18">
        <f t="shared" si="10"/>
        <v>1020</v>
      </c>
      <c r="K162" s="15">
        <f t="shared" si="11"/>
        <v>3780</v>
      </c>
      <c r="L162" s="14"/>
    </row>
    <row r="163" s="2" customFormat="1" spans="1:12">
      <c r="A163" s="12">
        <v>162</v>
      </c>
      <c r="B163" s="13" t="s">
        <v>190</v>
      </c>
      <c r="C163" s="12" t="s">
        <v>19</v>
      </c>
      <c r="D163" s="14" t="s">
        <v>14</v>
      </c>
      <c r="E163" s="13" t="s">
        <v>15</v>
      </c>
      <c r="F163" s="15">
        <v>6</v>
      </c>
      <c r="G163" s="13"/>
      <c r="H163" s="15"/>
      <c r="I163" s="18">
        <f t="shared" si="9"/>
        <v>2760</v>
      </c>
      <c r="J163" s="18">
        <f t="shared" si="10"/>
        <v>0</v>
      </c>
      <c r="K163" s="15">
        <f t="shared" si="11"/>
        <v>2760</v>
      </c>
      <c r="L163" s="14"/>
    </row>
    <row r="164" s="2" customFormat="1" spans="1:12">
      <c r="A164" s="12">
        <v>163</v>
      </c>
      <c r="B164" s="13" t="s">
        <v>191</v>
      </c>
      <c r="C164" s="12" t="s">
        <v>19</v>
      </c>
      <c r="D164" s="14" t="s">
        <v>14</v>
      </c>
      <c r="E164" s="13" t="s">
        <v>15</v>
      </c>
      <c r="F164" s="15">
        <v>6</v>
      </c>
      <c r="G164" s="13"/>
      <c r="H164" s="15"/>
      <c r="I164" s="18">
        <f t="shared" si="9"/>
        <v>2760</v>
      </c>
      <c r="J164" s="18">
        <f t="shared" si="10"/>
        <v>0</v>
      </c>
      <c r="K164" s="15">
        <f t="shared" si="11"/>
        <v>2760</v>
      </c>
      <c r="L164" s="14"/>
    </row>
    <row r="165" spans="1:12">
      <c r="A165" s="12">
        <v>164</v>
      </c>
      <c r="B165" s="13" t="s">
        <v>192</v>
      </c>
      <c r="C165" s="12" t="s">
        <v>19</v>
      </c>
      <c r="D165" s="14" t="s">
        <v>14</v>
      </c>
      <c r="E165" s="13" t="s">
        <v>31</v>
      </c>
      <c r="F165" s="15">
        <v>4</v>
      </c>
      <c r="G165" s="13" t="s">
        <v>31</v>
      </c>
      <c r="H165" s="15">
        <v>4</v>
      </c>
      <c r="I165" s="18">
        <f t="shared" si="9"/>
        <v>1840</v>
      </c>
      <c r="J165" s="18">
        <f t="shared" si="10"/>
        <v>680</v>
      </c>
      <c r="K165" s="15">
        <f t="shared" si="11"/>
        <v>2520</v>
      </c>
      <c r="L165" s="14"/>
    </row>
    <row r="166" s="2" customFormat="1" spans="1:12">
      <c r="A166" s="12">
        <v>165</v>
      </c>
      <c r="B166" s="13" t="s">
        <v>193</v>
      </c>
      <c r="C166" s="12" t="s">
        <v>19</v>
      </c>
      <c r="D166" s="14" t="s">
        <v>14</v>
      </c>
      <c r="E166" s="13" t="s">
        <v>15</v>
      </c>
      <c r="F166" s="15">
        <v>6</v>
      </c>
      <c r="G166" s="13" t="s">
        <v>15</v>
      </c>
      <c r="H166" s="15">
        <v>6</v>
      </c>
      <c r="I166" s="18">
        <f t="shared" si="9"/>
        <v>2760</v>
      </c>
      <c r="J166" s="18">
        <f t="shared" si="10"/>
        <v>1020</v>
      </c>
      <c r="K166" s="15">
        <f t="shared" si="11"/>
        <v>3780</v>
      </c>
      <c r="L166" s="14"/>
    </row>
    <row r="167" s="2" customFormat="1" spans="1:12">
      <c r="A167" s="12">
        <v>166</v>
      </c>
      <c r="B167" s="13" t="s">
        <v>194</v>
      </c>
      <c r="C167" s="12" t="s">
        <v>19</v>
      </c>
      <c r="D167" s="14" t="s">
        <v>24</v>
      </c>
      <c r="E167" s="13" t="s">
        <v>15</v>
      </c>
      <c r="F167" s="15">
        <v>6</v>
      </c>
      <c r="G167" s="15"/>
      <c r="H167" s="15"/>
      <c r="I167" s="18">
        <f t="shared" si="9"/>
        <v>2760</v>
      </c>
      <c r="J167" s="18">
        <f t="shared" si="10"/>
        <v>0</v>
      </c>
      <c r="K167" s="15">
        <f t="shared" si="11"/>
        <v>2760</v>
      </c>
      <c r="L167" s="14"/>
    </row>
    <row r="168" s="2" customFormat="1" spans="1:12">
      <c r="A168" s="12">
        <v>167</v>
      </c>
      <c r="B168" s="13" t="s">
        <v>195</v>
      </c>
      <c r="C168" s="12" t="s">
        <v>13</v>
      </c>
      <c r="D168" s="14" t="s">
        <v>14</v>
      </c>
      <c r="E168" s="13" t="s">
        <v>15</v>
      </c>
      <c r="F168" s="15">
        <v>6</v>
      </c>
      <c r="G168" s="13" t="s">
        <v>15</v>
      </c>
      <c r="H168" s="15">
        <v>6</v>
      </c>
      <c r="I168" s="18">
        <f t="shared" si="9"/>
        <v>2760</v>
      </c>
      <c r="J168" s="18">
        <f t="shared" si="10"/>
        <v>1020</v>
      </c>
      <c r="K168" s="15">
        <f t="shared" si="11"/>
        <v>3780</v>
      </c>
      <c r="L168" s="14"/>
    </row>
    <row r="169" spans="1:12">
      <c r="A169" s="12">
        <v>168</v>
      </c>
      <c r="B169" s="13" t="s">
        <v>196</v>
      </c>
      <c r="C169" s="12" t="s">
        <v>19</v>
      </c>
      <c r="D169" s="14" t="s">
        <v>75</v>
      </c>
      <c r="E169" s="13" t="s">
        <v>197</v>
      </c>
      <c r="F169" s="15">
        <v>0</v>
      </c>
      <c r="G169" s="13" t="s">
        <v>15</v>
      </c>
      <c r="H169" s="15">
        <v>6</v>
      </c>
      <c r="I169" s="18">
        <f t="shared" si="9"/>
        <v>0</v>
      </c>
      <c r="J169" s="18">
        <f t="shared" si="10"/>
        <v>1020</v>
      </c>
      <c r="K169" s="15">
        <f t="shared" si="11"/>
        <v>1020</v>
      </c>
      <c r="L169" s="14"/>
    </row>
    <row r="170" spans="1:12">
      <c r="A170" s="12">
        <v>169</v>
      </c>
      <c r="B170" s="13" t="s">
        <v>198</v>
      </c>
      <c r="C170" s="12" t="s">
        <v>13</v>
      </c>
      <c r="D170" s="14" t="s">
        <v>14</v>
      </c>
      <c r="E170" s="13" t="s">
        <v>15</v>
      </c>
      <c r="F170" s="15">
        <v>6</v>
      </c>
      <c r="G170" s="13"/>
      <c r="H170" s="15"/>
      <c r="I170" s="18">
        <f t="shared" si="9"/>
        <v>2760</v>
      </c>
      <c r="J170" s="18">
        <f t="shared" si="10"/>
        <v>0</v>
      </c>
      <c r="K170" s="15">
        <f t="shared" si="11"/>
        <v>2760</v>
      </c>
      <c r="L170" s="14"/>
    </row>
    <row r="171" spans="1:12">
      <c r="A171" s="12">
        <v>170</v>
      </c>
      <c r="B171" s="13" t="s">
        <v>199</v>
      </c>
      <c r="C171" s="12" t="s">
        <v>19</v>
      </c>
      <c r="D171" s="14" t="s">
        <v>14</v>
      </c>
      <c r="E171" s="13" t="s">
        <v>15</v>
      </c>
      <c r="F171" s="15">
        <v>6</v>
      </c>
      <c r="G171" s="13" t="s">
        <v>15</v>
      </c>
      <c r="H171" s="15">
        <v>6</v>
      </c>
      <c r="I171" s="18">
        <f t="shared" si="9"/>
        <v>2760</v>
      </c>
      <c r="J171" s="18">
        <f t="shared" si="10"/>
        <v>1020</v>
      </c>
      <c r="K171" s="15">
        <f t="shared" si="11"/>
        <v>3780</v>
      </c>
      <c r="L171" s="14"/>
    </row>
    <row r="172" s="2" customFormat="1" spans="1:12">
      <c r="A172" s="12">
        <v>171</v>
      </c>
      <c r="B172" s="13" t="s">
        <v>200</v>
      </c>
      <c r="C172" s="12" t="s">
        <v>19</v>
      </c>
      <c r="D172" s="14" t="s">
        <v>14</v>
      </c>
      <c r="E172" s="13" t="s">
        <v>95</v>
      </c>
      <c r="F172" s="15">
        <v>1</v>
      </c>
      <c r="G172" s="13"/>
      <c r="H172" s="15"/>
      <c r="I172" s="18">
        <f t="shared" si="9"/>
        <v>460</v>
      </c>
      <c r="J172" s="18">
        <f t="shared" si="10"/>
        <v>0</v>
      </c>
      <c r="K172" s="15">
        <f t="shared" si="11"/>
        <v>460</v>
      </c>
      <c r="L172" s="14"/>
    </row>
    <row r="173" spans="1:12">
      <c r="A173" s="12">
        <v>172</v>
      </c>
      <c r="B173" s="13" t="s">
        <v>201</v>
      </c>
      <c r="C173" s="12" t="s">
        <v>19</v>
      </c>
      <c r="D173" s="14" t="s">
        <v>202</v>
      </c>
      <c r="E173" s="13" t="s">
        <v>43</v>
      </c>
      <c r="F173" s="15">
        <v>5</v>
      </c>
      <c r="G173" s="13"/>
      <c r="H173" s="15"/>
      <c r="I173" s="18">
        <f t="shared" si="9"/>
        <v>2300</v>
      </c>
      <c r="J173" s="18">
        <f t="shared" si="10"/>
        <v>0</v>
      </c>
      <c r="K173" s="15">
        <f t="shared" si="11"/>
        <v>2300</v>
      </c>
      <c r="L173" s="27"/>
    </row>
    <row r="174" spans="1:12">
      <c r="A174" s="12">
        <v>173</v>
      </c>
      <c r="B174" s="13" t="s">
        <v>203</v>
      </c>
      <c r="C174" s="12" t="s">
        <v>13</v>
      </c>
      <c r="D174" s="14" t="s">
        <v>14</v>
      </c>
      <c r="E174" s="13" t="s">
        <v>43</v>
      </c>
      <c r="F174" s="15">
        <v>5</v>
      </c>
      <c r="G174" s="13"/>
      <c r="H174" s="15"/>
      <c r="I174" s="18">
        <f t="shared" si="9"/>
        <v>2300</v>
      </c>
      <c r="J174" s="18">
        <f t="shared" si="10"/>
        <v>0</v>
      </c>
      <c r="K174" s="15">
        <f t="shared" si="11"/>
        <v>2300</v>
      </c>
      <c r="L174" s="14"/>
    </row>
    <row r="175" spans="1:12">
      <c r="A175" s="12">
        <v>174</v>
      </c>
      <c r="B175" s="13" t="s">
        <v>204</v>
      </c>
      <c r="C175" s="12" t="s">
        <v>13</v>
      </c>
      <c r="D175" s="14" t="s">
        <v>14</v>
      </c>
      <c r="E175" s="13" t="s">
        <v>15</v>
      </c>
      <c r="F175" s="15">
        <v>6</v>
      </c>
      <c r="G175" s="13"/>
      <c r="H175" s="15"/>
      <c r="I175" s="18">
        <f t="shared" si="9"/>
        <v>2760</v>
      </c>
      <c r="J175" s="18">
        <f t="shared" si="10"/>
        <v>0</v>
      </c>
      <c r="K175" s="15">
        <f t="shared" si="11"/>
        <v>2760</v>
      </c>
      <c r="L175" s="14"/>
    </row>
    <row r="176" spans="1:12">
      <c r="A176" s="12">
        <v>175</v>
      </c>
      <c r="B176" s="13" t="s">
        <v>205</v>
      </c>
      <c r="C176" s="12" t="s">
        <v>13</v>
      </c>
      <c r="D176" s="14" t="s">
        <v>14</v>
      </c>
      <c r="E176" s="13" t="s">
        <v>15</v>
      </c>
      <c r="F176" s="15">
        <v>6</v>
      </c>
      <c r="G176" s="13"/>
      <c r="H176" s="15"/>
      <c r="I176" s="18">
        <f t="shared" si="9"/>
        <v>2760</v>
      </c>
      <c r="J176" s="18">
        <f t="shared" si="10"/>
        <v>0</v>
      </c>
      <c r="K176" s="15">
        <f t="shared" si="11"/>
        <v>2760</v>
      </c>
      <c r="L176" s="14"/>
    </row>
    <row r="177" spans="1:12">
      <c r="A177" s="24" t="s">
        <v>10</v>
      </c>
      <c r="B177" s="25"/>
      <c r="C177" s="25"/>
      <c r="D177" s="26"/>
      <c r="E177" s="13"/>
      <c r="F177" s="15">
        <f t="shared" ref="F177:K177" si="12">SUM(F2:F176)</f>
        <v>811</v>
      </c>
      <c r="G177" s="15"/>
      <c r="H177" s="15">
        <f t="shared" si="12"/>
        <v>88</v>
      </c>
      <c r="I177" s="18">
        <f t="shared" si="12"/>
        <v>373060</v>
      </c>
      <c r="J177" s="18">
        <f t="shared" si="12"/>
        <v>14960</v>
      </c>
      <c r="K177" s="18">
        <f t="shared" si="12"/>
        <v>388020</v>
      </c>
      <c r="L177" s="14"/>
    </row>
  </sheetData>
  <mergeCells count="1">
    <mergeCell ref="A177:D177"/>
  </mergeCells>
  <dataValidations count="4">
    <dataValidation type="list" allowBlank="1" showInputMessage="1" showErrorMessage="1" sqref="D10 D13 D33 D36 D37 D46 D65 D66 D85 D94 D101 D102 D108 D109 D113 D116 D152 D153 D154 D158 D161 D175 D2:D9 D11:D12 D14:D15 D23:D29 D31:D32 D34:D35 D38:D39 D41:D44 D49:D64 D67:D68 D74:D76 D77:D84 D86:D93 D95:D100 D103:D107 D110:D112 D114:D115 D117:D122 D124:D125 D126:D127 D130:D140 D144:D145 D146:D151 D156:D157 D159:D160">
      <formula1>"男年满50周岁以上，女年满40周岁以上的大龄城镇居民,持《残疾人证》的城镇居民,连续失业一年以上的城镇居民,农村实行计划生育的独生子女户、二女户中，男年满40周岁以上、女年满30周岁以上人员,农村居民中持《残疾人证》人员,已参加失业保险并连续失业一年以上的农村进城务工劳动者,脱贫人口"</formula1>
    </dataValidation>
    <dataValidation type="list" allowBlank="1" showInputMessage="1" showErrorMessage="1" sqref="D30 D40 D45 D128 D141 D155 D165 D172 D173 D174 D16:D22 D47:D48 D162:D164 D166:D171 D176:D177">
      <formula1>"持《残疾人证》的城镇居民,连续失业一年以上的城镇居民,农村实行计划生育的独生子女户、二女户中，男年满40周岁以上、女年满30周岁以上人员,农村居民中持《残疾人证》人员,脱贫人口（原建档立卡贫困劳动力）,男年满50周岁以上，女年满40周岁以上的大龄城镇居民"</formula1>
    </dataValidation>
    <dataValidation type="list" allowBlank="1" showInputMessage="1" showErrorMessage="1" sqref="D123 D129 D142 D143">
      <formula1>"男年满50周岁以上，女年满40周岁以上的大龄城镇居民,持《残疾人证》的城镇居民,连续失业一年以上的城镇居民,农村实行计划生育的独生子女户、二女户中，男年满40周岁以上、女年满30周岁以上人员,农村居民中持《残疾人证》人员"</formula1>
    </dataValidation>
    <dataValidation type="list" allowBlank="1" showInputMessage="1" showErrorMessage="1" sqref="D69:D71 D72:D73">
      <formula1>"男年满50周岁以上，女年满40周岁以上的大龄城镇居民,持《残疾人证》的城镇居民,连续失业一年以上的城镇居民,农村实行计划生育的独生子女户、二女户中，男年满40周岁以上、女年满30周岁以上人员,农村居民中持《残疾人证》人员,离校未就业高校毕业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2025上半年社保补贴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</dc:creator>
  <cp:lastModifiedBy>Administrator</cp:lastModifiedBy>
  <dcterms:created xsi:type="dcterms:W3CDTF">2025-09-02T09:24:00Z</dcterms:created>
  <dcterms:modified xsi:type="dcterms:W3CDTF">2025-09-03T09:26:14Z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9DF979C44466499FAC60569B70340DC1_11</vt:lpwstr>
  </property>
  <property fmtid="{D5CDD505-2E9C-101B-9397-08002B2CF9AE}" pid="3" name="KSOProductBuildVer">
    <vt:lpwstr>2052-11.8.2.11542</vt:lpwstr>
  </property>
</Properties>
</file>